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90" activeTab="0"/>
  </bookViews>
  <sheets>
    <sheet name="Table 1" sheetId="1" r:id="rId1"/>
    <sheet name="Graph 1" sheetId="2" r:id="rId2"/>
    <sheet name="Table 2" sheetId="3" r:id="rId3"/>
    <sheet name="Table 3" sheetId="4" r:id="rId4"/>
    <sheet name="Table 4" sheetId="5" r:id="rId5"/>
    <sheet name="Table 5" sheetId="6" r:id="rId6"/>
    <sheet name="Table 6" sheetId="7" r:id="rId7"/>
    <sheet name="Table 7" sheetId="8" r:id="rId8"/>
    <sheet name="Table 8" sheetId="9" r:id="rId9"/>
  </sheets>
  <definedNames/>
  <calcPr fullCalcOnLoad="1"/>
</workbook>
</file>

<file path=xl/sharedStrings.xml><?xml version="1.0" encoding="utf-8"?>
<sst xmlns="http://schemas.openxmlformats.org/spreadsheetml/2006/main" count="297" uniqueCount="173">
  <si>
    <t>-</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</si>
  <si>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</si>
  <si>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</si>
  <si>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</si>
  <si>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</si>
  <si>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</si>
  <si>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</si>
  <si>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</si>
  <si>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</si>
  <si>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</si>
  <si>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</si>
  <si>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</si>
  <si>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</si>
  <si>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</si>
  <si>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</si>
  <si>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</si>
  <si>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</si>
  <si>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</si>
  <si>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</si>
  <si>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</si>
  <si>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</si>
  <si>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</si>
  <si>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</si>
  <si>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</si>
  <si>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</si>
  <si>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</si>
  <si>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</si>
  <si>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</si>
  <si>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</si>
  <si>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</si>
  <si>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</si>
  <si>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</si>
  <si>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</si>
  <si>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</si>
  <si>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</si>
  <si>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</si>
  <si>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</si>
  <si>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</si>
  <si>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</si>
  <si>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</si>
  <si>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</si>
  <si>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</si>
  <si>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</si>
  <si>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</si>
  <si>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</si>
  <si>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</si>
  <si>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</si>
  <si>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</si>
  <si>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</si>
  <si>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</si>
  <si>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</si>
  <si>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</si>
  <si>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</si>
  <si>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</si>
  <si>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</si>
  <si>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</si>
  <si>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</si>
  <si>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</si>
  <si>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</si>
  <si>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</si>
  <si>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</si>
  <si>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</si>
  <si>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Provizoriu (1)</t>
  </si>
  <si>
    <t>Produsul intern brut</t>
  </si>
  <si>
    <t>Contribuţia categoriilor de utilizări la formarea şi creşterea Produsului intern brut, în anul 2012</t>
  </si>
  <si>
    <t>Contributia la formarea PIB - %</t>
  </si>
  <si>
    <t>Contribuţia la creştere PIB - %</t>
  </si>
  <si>
    <t>Consumul final  efectiv total</t>
  </si>
  <si>
    <t xml:space="preserve">   Consum final individual efectiv al
   gospodăriilor populaţiei</t>
  </si>
  <si>
    <t xml:space="preserve">        Cheltuiala pentru consumul final al
        gospodăriilor populaţiei</t>
  </si>
  <si>
    <t xml:space="preserve">        Cheltuiala pentru consumul final al
        instituţiilor fără scop lucrativ în serviciul
        gospodăriilor populaţiei</t>
  </si>
  <si>
    <t xml:space="preserve">        Cheltuiala pentru consumul final
        individual al administraţiilor publice</t>
  </si>
  <si>
    <t xml:space="preserve">   Consumul final colectiv efectiv al
   administraţiilor publice</t>
  </si>
  <si>
    <t>Formarea brută de capital fix</t>
  </si>
  <si>
    <t>Variaţia stocurilor</t>
  </si>
  <si>
    <t>Exportul net de bunuri şi servicii</t>
  </si>
  <si>
    <t xml:space="preserve">    Exportul de bunuri şi servicii</t>
  </si>
  <si>
    <t xml:space="preserve">    Importul de bunuri şi servicii</t>
  </si>
  <si>
    <t>Table 1: Quarterly Gross Domestic Product</t>
  </si>
  <si>
    <t>Q1</t>
  </si>
  <si>
    <t>Q2</t>
  </si>
  <si>
    <t>Q3</t>
  </si>
  <si>
    <t>Q4</t>
  </si>
  <si>
    <t>Year</t>
  </si>
  <si>
    <t xml:space="preserve">- in % as against the corresponding period of the previous year - </t>
  </si>
  <si>
    <t>Unadjusted series</t>
  </si>
  <si>
    <t>Seasonally adjusted series</t>
  </si>
  <si>
    <t xml:space="preserve">- in % as against the previous quarter - </t>
  </si>
  <si>
    <t>Period</t>
  </si>
  <si>
    <t>Volume indices - %</t>
  </si>
  <si>
    <t>Agriculture</t>
  </si>
  <si>
    <t>Industry</t>
  </si>
  <si>
    <t>Construction</t>
  </si>
  <si>
    <t>Services</t>
  </si>
  <si>
    <t>Net taxes on products</t>
  </si>
  <si>
    <t>Gross domestic product</t>
  </si>
  <si>
    <t>Contribution to the nominal value of GDP - %</t>
  </si>
  <si>
    <t>Contribution to the growth rate of GDP - %</t>
  </si>
  <si>
    <t xml:space="preserve">   Agriculture, forestry and fishing</t>
  </si>
  <si>
    <t xml:space="preserve">   Construction</t>
  </si>
  <si>
    <t xml:space="preserve">   Information and communication</t>
  </si>
  <si>
    <t xml:space="preserve">   Financial intermediation and insurance</t>
  </si>
  <si>
    <t xml:space="preserve">   Real estate activities</t>
  </si>
  <si>
    <t>Gross value added</t>
  </si>
  <si>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</si>
  <si>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</si>
  <si>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Public administration and defence; social 
   insurance of public sector; education; health
   and social assistance</t>
  </si>
  <si>
    <t xml:space="preserve">   Shows, culture and recreation activities; repair
   of households goods and other services</t>
  </si>
  <si>
    <t xml:space="preserve">   Professional, scientific and technical
   activities; activities of administrative services
   and support services</t>
  </si>
  <si>
    <t>Total final consumption</t>
  </si>
  <si>
    <t xml:space="preserve">    Actual individual consumption of households</t>
  </si>
  <si>
    <t xml:space="preserve">       Final consumption expenditure of households</t>
  </si>
  <si>
    <t xml:space="preserve">       Final consumption expenditure of Non-profit
       institutions serving households</t>
  </si>
  <si>
    <t xml:space="preserve">       Individual final consumption expenditure
       of General government</t>
  </si>
  <si>
    <t xml:space="preserve">    Collective final consumption expenditure
    of General government</t>
  </si>
  <si>
    <t>Gross fixed capital formation</t>
  </si>
  <si>
    <t>Change in inventories</t>
  </si>
  <si>
    <t>Net export</t>
  </si>
  <si>
    <t xml:space="preserve">    Export of goods and services</t>
  </si>
  <si>
    <t xml:space="preserve">    Import of goods and services</t>
  </si>
  <si>
    <t xml:space="preserve">   Wholesale and retail; repair of motor
    vehicles and motorcycles; transport and
    storage; hotels and restaurants</t>
  </si>
  <si>
    <t xml:space="preserve">   Shows, culture and recreation activities;
   repair of households goods and other
   services</t>
  </si>
  <si>
    <t xml:space="preserve">       Final consumption expenditure of
       households</t>
  </si>
  <si>
    <t xml:space="preserve">       Final consumption expenditure of
       Non-profit institutions serving households</t>
  </si>
  <si>
    <t xml:space="preserve">  - unadjusted series - </t>
  </si>
  <si>
    <t>Milions RON current prices</t>
  </si>
  <si>
    <t>Final consumption</t>
  </si>
  <si>
    <t>Gross capital formation</t>
  </si>
  <si>
    <t xml:space="preserve">of which: </t>
  </si>
  <si>
    <t xml:space="preserve">   Export of goods and services</t>
  </si>
  <si>
    <t xml:space="preserve">   Import of goods and services</t>
  </si>
  <si>
    <t>1) Represents the difference between taxes on product due to the State Budget (VAT, excise duties, other taxes) and product subsidies paid from the State Budget.</t>
  </si>
  <si>
    <t>2) Comprises: expenditure of population households for purchasing goods and services in view to meet their members needs,  the expenditure for individual consumption of public administration (education, health, social security and social activities, culture,  sport, leisure activities, collection of household waste) and the expenditure for individual consumption of non-profit institutions serving households (religious organisations, trade unions, political parties, unions, foundations, cultural and sport associations).</t>
  </si>
  <si>
    <t>3) Comprises the expenditure for collective consumption of public administration (general public services, national defence and territory security, public order and security, legislative and regulatory activities, research &amp; development, etc.).</t>
  </si>
  <si>
    <r>
      <t>Net taxes on products</t>
    </r>
    <r>
      <rPr>
        <vertAlign val="superscript"/>
        <sz val="9"/>
        <rFont val="Calibri"/>
        <family val="2"/>
      </rPr>
      <t xml:space="preserve"> 1)</t>
    </r>
  </si>
  <si>
    <r>
      <t xml:space="preserve">    Actual individual consumption of households  </t>
    </r>
    <r>
      <rPr>
        <vertAlign val="superscript"/>
        <sz val="9"/>
        <rFont val="Calibri"/>
        <family val="2"/>
      </rPr>
      <t>2)</t>
    </r>
  </si>
  <si>
    <t xml:space="preserve">   Minning and quarrying; manufacturing; electricity,
   gas, steam and air conditioning production and
   supply; water supply; sewerage, waste
   management and decontamination activities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</si>
  <si>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</si>
  <si>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</si>
  <si>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Final consumption expenditure of Non-profit 
       institutions serving households</t>
  </si>
  <si>
    <t xml:space="preserve">       Individual final consumption expenditure of
       General government</t>
  </si>
  <si>
    <r>
      <t xml:space="preserve">    Collective final consumption expenditure of
    General government </t>
    </r>
    <r>
      <rPr>
        <vertAlign val="superscript"/>
        <sz val="9"/>
        <rFont val="Calibri"/>
        <family val="2"/>
      </rPr>
      <t>3)</t>
    </r>
  </si>
  <si>
    <t xml:space="preserve">  - seasonally adjusted series - </t>
  </si>
  <si>
    <t xml:space="preserve">    Statistical discrepancy</t>
  </si>
  <si>
    <t xml:space="preserve">   Minning and quarrying; manufacturing; electricity, 
   gas, steam and air conditioning production and
   supply; water supply; sewerage, waste
   management and decontamination activities</t>
  </si>
  <si>
    <t xml:space="preserve">       Individual final consumption expenditure of 
       General government</t>
  </si>
  <si>
    <t>Millions RON, current prices</t>
  </si>
  <si>
    <t xml:space="preserve">In % as against the previous quarter  </t>
  </si>
  <si>
    <t>In % as against the corresponding period of the previous year</t>
  </si>
  <si>
    <t>2015T2</t>
  </si>
  <si>
    <t>Provisional (1)</t>
  </si>
  <si>
    <t>Provisional (2)</t>
  </si>
  <si>
    <t>Differences</t>
  </si>
  <si>
    <t>2015T3</t>
  </si>
  <si>
    <t>1.I-30.IX</t>
  </si>
  <si>
    <t>Graph 1: Quarterly Gross Domestic Product of Romania, in the period 2000-2016 (seasonally adjusted series)
                  (quarterly average of 2000=100)</t>
  </si>
  <si>
    <t>2015T4</t>
  </si>
  <si>
    <t>2016T1</t>
  </si>
  <si>
    <t>2016T2</t>
  </si>
  <si>
    <t>2016T3</t>
  </si>
  <si>
    <t>Table 2: Quarterly GDP, in the period 1.I-30.IX 2016 - seasonally adjusted series</t>
  </si>
  <si>
    <t>Table 3: Quarterly GDP, in the period 1.I-30.IX 2016 - unadjusted series</t>
  </si>
  <si>
    <t>Tabel 4: The contribution of GDP resources to the nominal value and growth rate of GDP,
                 in Q3  2016</t>
  </si>
  <si>
    <t>Tabel 5: The contribution of GDP expenditure to the nominal value and growth rate of GDP, 
                 in Q3 2016</t>
  </si>
  <si>
    <t>Tabel 6: GROSS DOMESTIC PRODUCT BY RESOURCES AND USES, IN Q3 2016</t>
  </si>
  <si>
    <t>Volume indices
 – în % as against Q3 2015</t>
  </si>
  <si>
    <t>Price indices
 – în % as against Q3 2015</t>
  </si>
  <si>
    <t>Tabel 7: GROSS DOMESTIC PRODUCT BY RESOURCES AND USES, IN Q3 2016</t>
  </si>
  <si>
    <t>Volume indices
 – în % as against Q2 2016</t>
  </si>
  <si>
    <t>Price indices
 – în % as against Q2 2016</t>
  </si>
  <si>
    <t>Tabel 8: GROSS DOMESTIC PRODUCT BY RESOURCES AND USES, IN THE PERIOD 1.I-30.IX 2016</t>
  </si>
  <si>
    <t>Volume indices
 – în % as against the period
 1.I-30.IX 2015</t>
  </si>
  <si>
    <t>Price indices
 – în % as against the period
1.I-30.IX  2015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</si>
</sst>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000"/>
    <numFmt numFmtId="174" formatCode="0.00000"/>
    <numFmt numFmtId="175" formatCode="0.0000"/>
    <numFmt numFmtId="176" formatCode="0.000"/>
  </numFmts>
  <fonts count="51">
    <font>
      <sz val="10"/>
      <name val="Arial"/>
      <family val="0"/>
    </font>
    <font>
      <sz val="8"/>
      <name val="Arial"/>
      <family val="0"/>
    </font>
    <font>
      <u val="single"/>
      <sz val="10"/>
      <color indexed="36"/>
      <name val="Arial"/>
      <family val="0"/>
    </font>
    <font>
      <u val="single"/>
      <sz val="10"/>
      <color indexed="12"/>
      <name val="Arial"/>
      <family val="0"/>
    </font>
    <font>
      <sz val="10"/>
      <name val="MS Sans Serif"/>
      <family val="0"/>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0"/>
    </font>
    <font>
      <i/>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medium"/>
      <right style="thin"/>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0">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Fill="1" applyBorder="1" applyAlignment="1">
      <alignment/>
    </xf>
    <xf numFmtId="0" fontId="5" fillId="0" borderId="14" xfId="0" applyFont="1" applyFill="1" applyBorder="1" applyAlignment="1">
      <alignment horizontal="center"/>
    </xf>
    <xf numFmtId="172" fontId="6" fillId="0" borderId="15" xfId="0" applyNumberFormat="1" applyFont="1" applyFill="1" applyBorder="1" applyAlignment="1">
      <alignment horizontal="right" indent="1"/>
    </xf>
    <xf numFmtId="172" fontId="6" fillId="0" borderId="16" xfId="0" applyNumberFormat="1" applyFont="1" applyFill="1" applyBorder="1" applyAlignment="1">
      <alignment horizontal="right" indent="1"/>
    </xf>
    <xf numFmtId="172" fontId="6" fillId="0" borderId="17" xfId="0" applyNumberFormat="1" applyFont="1" applyFill="1" applyBorder="1" applyAlignment="1">
      <alignment horizontal="right" indent="1"/>
    </xf>
    <xf numFmtId="0" fontId="5" fillId="0" borderId="18" xfId="0" applyFont="1" applyFill="1" applyBorder="1" applyAlignment="1">
      <alignment horizontal="center"/>
    </xf>
    <xf numFmtId="0" fontId="5" fillId="0" borderId="16" xfId="0" applyFont="1" applyFill="1" applyBorder="1" applyAlignment="1">
      <alignment horizontal="center"/>
    </xf>
    <xf numFmtId="172" fontId="6" fillId="0" borderId="19" xfId="0" applyNumberFormat="1" applyFont="1" applyFill="1" applyBorder="1" applyAlignment="1">
      <alignment horizontal="right" indent="1"/>
    </xf>
    <xf numFmtId="172" fontId="6" fillId="0" borderId="20" xfId="0" applyNumberFormat="1" applyFont="1" applyFill="1" applyBorder="1" applyAlignment="1">
      <alignment horizontal="right" indent="1"/>
    </xf>
    <xf numFmtId="172" fontId="6" fillId="0" borderId="21" xfId="0" applyNumberFormat="1" applyFont="1" applyFill="1" applyBorder="1" applyAlignment="1">
      <alignment horizontal="right" indent="1"/>
    </xf>
    <xf numFmtId="0" fontId="5" fillId="0" borderId="22" xfId="0" applyFont="1" applyFill="1" applyBorder="1" applyAlignment="1">
      <alignment/>
    </xf>
    <xf numFmtId="0" fontId="5" fillId="0" borderId="20" xfId="0" applyFont="1" applyFill="1" applyBorder="1" applyAlignment="1">
      <alignment horizontal="center"/>
    </xf>
    <xf numFmtId="172" fontId="6" fillId="0" borderId="20" xfId="0" applyNumberFormat="1" applyFont="1" applyFill="1" applyBorder="1" applyAlignment="1" quotePrefix="1">
      <alignment horizontal="right" indent="1"/>
    </xf>
    <xf numFmtId="0" fontId="6" fillId="0" borderId="23" xfId="0" applyFont="1" applyFill="1" applyBorder="1" applyAlignment="1" quotePrefix="1">
      <alignment horizontal="right" indent="1"/>
    </xf>
    <xf numFmtId="0" fontId="5" fillId="0" borderId="24" xfId="0" applyFont="1" applyFill="1" applyBorder="1" applyAlignment="1">
      <alignment horizontal="center"/>
    </xf>
    <xf numFmtId="172" fontId="6" fillId="0" borderId="0" xfId="0" applyNumberFormat="1" applyFont="1" applyFill="1" applyBorder="1" applyAlignment="1">
      <alignment horizontal="right" indent="1"/>
    </xf>
    <xf numFmtId="172" fontId="6" fillId="0" borderId="24" xfId="0" applyNumberFormat="1" applyFont="1" applyFill="1" applyBorder="1" applyAlignment="1">
      <alignment horizontal="right" indent="1"/>
    </xf>
    <xf numFmtId="0" fontId="6" fillId="0" borderId="25" xfId="0" applyFont="1" applyFill="1" applyBorder="1" applyAlignment="1" quotePrefix="1">
      <alignment horizontal="right" indent="1"/>
    </xf>
    <xf numFmtId="0" fontId="6" fillId="0" borderId="17" xfId="0" applyFont="1" applyFill="1" applyBorder="1" applyAlignment="1" quotePrefix="1">
      <alignment horizontal="right" indent="1"/>
    </xf>
    <xf numFmtId="0" fontId="5" fillId="0" borderId="26" xfId="0" applyFont="1" applyFill="1" applyBorder="1" applyAlignment="1">
      <alignment horizontal="center"/>
    </xf>
    <xf numFmtId="172" fontId="6" fillId="0" borderId="27" xfId="0" applyNumberFormat="1" applyFont="1" applyFill="1" applyBorder="1" applyAlignment="1">
      <alignment horizontal="right" indent="1"/>
    </xf>
    <xf numFmtId="172" fontId="6" fillId="0" borderId="26" xfId="0" applyNumberFormat="1" applyFont="1" applyFill="1" applyBorder="1" applyAlignment="1">
      <alignment horizontal="right" indent="1"/>
    </xf>
    <xf numFmtId="0" fontId="6" fillId="0" borderId="28" xfId="0" applyFont="1" applyFill="1" applyBorder="1" applyAlignment="1" quotePrefix="1">
      <alignment horizontal="right" indent="1"/>
    </xf>
    <xf numFmtId="172" fontId="6" fillId="0" borderId="29" xfId="0" applyNumberFormat="1" applyFont="1" applyFill="1" applyBorder="1" applyAlignment="1">
      <alignment horizontal="right" indent="1"/>
    </xf>
    <xf numFmtId="172" fontId="6" fillId="0" borderId="14" xfId="0" applyNumberFormat="1" applyFont="1" applyFill="1" applyBorder="1" applyAlignment="1">
      <alignment horizontal="right" indent="1"/>
    </xf>
    <xf numFmtId="0" fontId="6" fillId="0" borderId="30" xfId="0" applyFont="1" applyFill="1" applyBorder="1" applyAlignment="1" quotePrefix="1">
      <alignment horizontal="right" indent="1"/>
    </xf>
    <xf numFmtId="172" fontId="6" fillId="0" borderId="0" xfId="59" applyNumberFormat="1" applyFont="1">
      <alignment/>
      <protection/>
    </xf>
    <xf numFmtId="0" fontId="8" fillId="0" borderId="24" xfId="0" applyFont="1" applyBorder="1" applyAlignment="1">
      <alignment horizontal="right" wrapText="1" indent="2"/>
    </xf>
    <xf numFmtId="172" fontId="6" fillId="0" borderId="0" xfId="0" applyNumberFormat="1" applyFont="1" applyAlignment="1">
      <alignment/>
    </xf>
    <xf numFmtId="0" fontId="8" fillId="0" borderId="0" xfId="0" applyFont="1" applyBorder="1" applyAlignment="1">
      <alignment/>
    </xf>
    <xf numFmtId="0" fontId="8" fillId="0" borderId="0" xfId="0" applyFont="1" applyAlignment="1">
      <alignment/>
    </xf>
    <xf numFmtId="172" fontId="8" fillId="0" borderId="0" xfId="0" applyNumberFormat="1" applyFont="1" applyBorder="1" applyAlignment="1">
      <alignment/>
    </xf>
    <xf numFmtId="0" fontId="8" fillId="0" borderId="24" xfId="0" applyFont="1" applyFill="1" applyBorder="1" applyAlignment="1">
      <alignment horizontal="right" wrapText="1" indent="2"/>
    </xf>
    <xf numFmtId="0" fontId="8" fillId="0" borderId="0" xfId="0" applyFont="1" applyFill="1" applyBorder="1" applyAlignment="1">
      <alignment/>
    </xf>
    <xf numFmtId="172" fontId="8" fillId="0" borderId="0" xfId="0" applyNumberFormat="1" applyFont="1" applyFill="1" applyBorder="1" applyAlignment="1">
      <alignment/>
    </xf>
    <xf numFmtId="0" fontId="8" fillId="0" borderId="31" xfId="0" applyFont="1" applyBorder="1" applyAlignment="1">
      <alignment/>
    </xf>
    <xf numFmtId="0" fontId="6" fillId="0" borderId="25" xfId="0" applyFont="1" applyBorder="1" applyAlignment="1">
      <alignment/>
    </xf>
    <xf numFmtId="172" fontId="8" fillId="0" borderId="31" xfId="0" applyNumberFormat="1" applyFont="1" applyFill="1" applyBorder="1" applyAlignment="1">
      <alignment vertical="justify" wrapText="1"/>
    </xf>
    <xf numFmtId="0" fontId="8" fillId="33" borderId="32" xfId="0" applyFont="1" applyFill="1" applyBorder="1" applyAlignment="1">
      <alignment/>
    </xf>
    <xf numFmtId="0" fontId="7" fillId="33" borderId="31" xfId="0" applyFont="1" applyFill="1" applyBorder="1" applyAlignment="1">
      <alignment/>
    </xf>
    <xf numFmtId="0" fontId="6" fillId="33" borderId="28" xfId="0" applyFont="1" applyFill="1" applyBorder="1" applyAlignment="1">
      <alignment/>
    </xf>
    <xf numFmtId="0" fontId="6" fillId="0" borderId="32" xfId="0" applyFont="1" applyBorder="1" applyAlignment="1">
      <alignment/>
    </xf>
    <xf numFmtId="0" fontId="6" fillId="0" borderId="33" xfId="0" applyFont="1" applyBorder="1" applyAlignment="1">
      <alignment/>
    </xf>
    <xf numFmtId="0" fontId="5" fillId="0" borderId="34" xfId="0" applyFont="1" applyBorder="1" applyAlignment="1">
      <alignment horizontal="center" vertical="center"/>
    </xf>
    <xf numFmtId="0" fontId="6" fillId="0" borderId="31" xfId="0" applyFont="1" applyBorder="1" applyAlignment="1">
      <alignment/>
    </xf>
    <xf numFmtId="172" fontId="5" fillId="0" borderId="35" xfId="0" applyNumberFormat="1" applyFont="1" applyBorder="1" applyAlignment="1">
      <alignment horizontal="right" vertical="center" indent="2"/>
    </xf>
    <xf numFmtId="172" fontId="5" fillId="0" borderId="25" xfId="0" applyNumberFormat="1" applyFont="1" applyBorder="1" applyAlignment="1">
      <alignment horizontal="right" vertical="center" indent="2"/>
    </xf>
    <xf numFmtId="172" fontId="5" fillId="0" borderId="31" xfId="0" applyNumberFormat="1" applyFont="1" applyFill="1" applyBorder="1" applyAlignment="1">
      <alignment vertical="justify"/>
    </xf>
    <xf numFmtId="172" fontId="5" fillId="0" borderId="35" xfId="0" applyNumberFormat="1" applyFont="1" applyFill="1" applyBorder="1" applyAlignment="1">
      <alignment horizontal="right" indent="2"/>
    </xf>
    <xf numFmtId="172" fontId="5" fillId="0" borderId="25" xfId="0" applyNumberFormat="1" applyFont="1" applyFill="1" applyBorder="1" applyAlignment="1">
      <alignment horizontal="right" indent="2"/>
    </xf>
    <xf numFmtId="172" fontId="6" fillId="0" borderId="31" xfId="0" applyNumberFormat="1" applyFont="1" applyFill="1" applyBorder="1" applyAlignment="1">
      <alignment vertical="justify" wrapText="1"/>
    </xf>
    <xf numFmtId="172" fontId="6" fillId="0" borderId="35" xfId="0" applyNumberFormat="1" applyFont="1" applyFill="1" applyBorder="1" applyAlignment="1">
      <alignment horizontal="right" indent="2"/>
    </xf>
    <xf numFmtId="172" fontId="6" fillId="0" borderId="25" xfId="0" applyNumberFormat="1" applyFont="1" applyFill="1" applyBorder="1" applyAlignment="1">
      <alignment horizontal="right" indent="2"/>
    </xf>
    <xf numFmtId="172" fontId="6" fillId="0" borderId="31" xfId="0" applyNumberFormat="1" applyFont="1" applyFill="1" applyBorder="1" applyAlignment="1">
      <alignment vertical="justify"/>
    </xf>
    <xf numFmtId="172" fontId="6" fillId="0" borderId="35" xfId="0" applyNumberFormat="1" applyFont="1" applyBorder="1" applyAlignment="1">
      <alignment horizontal="right" indent="2"/>
    </xf>
    <xf numFmtId="172" fontId="6" fillId="0" borderId="25" xfId="0" applyNumberFormat="1" applyFont="1" applyBorder="1" applyAlignment="1">
      <alignment horizontal="right" indent="2"/>
    </xf>
    <xf numFmtId="0" fontId="6" fillId="33" borderId="32" xfId="0" applyFont="1" applyFill="1" applyBorder="1" applyAlignment="1">
      <alignment/>
    </xf>
    <xf numFmtId="172" fontId="6" fillId="33" borderId="36" xfId="0" applyNumberFormat="1" applyFont="1" applyFill="1" applyBorder="1" applyAlignment="1">
      <alignment horizontal="right" indent="2"/>
    </xf>
    <xf numFmtId="172" fontId="6" fillId="33" borderId="37" xfId="0" applyNumberFormat="1" applyFont="1" applyFill="1" applyBorder="1" applyAlignment="1">
      <alignment horizontal="right" indent="2"/>
    </xf>
    <xf numFmtId="0" fontId="5" fillId="33" borderId="31" xfId="0" applyFont="1" applyFill="1" applyBorder="1" applyAlignment="1">
      <alignment/>
    </xf>
    <xf numFmtId="172" fontId="5" fillId="33" borderId="35" xfId="0" applyNumberFormat="1" applyFont="1" applyFill="1" applyBorder="1" applyAlignment="1">
      <alignment horizontal="right" indent="2"/>
    </xf>
    <xf numFmtId="172" fontId="5" fillId="33" borderId="25" xfId="0" applyNumberFormat="1" applyFont="1" applyFill="1" applyBorder="1" applyAlignment="1">
      <alignment horizontal="right" indent="2"/>
    </xf>
    <xf numFmtId="0" fontId="6" fillId="33" borderId="33" xfId="0" applyFont="1" applyFill="1" applyBorder="1" applyAlignment="1">
      <alignment/>
    </xf>
    <xf numFmtId="172" fontId="6" fillId="33" borderId="38" xfId="0" applyNumberFormat="1" applyFont="1" applyFill="1" applyBorder="1" applyAlignment="1">
      <alignment horizontal="right" indent="2"/>
    </xf>
    <xf numFmtId="172" fontId="6" fillId="33" borderId="28" xfId="0" applyNumberFormat="1" applyFont="1" applyFill="1" applyBorder="1" applyAlignment="1">
      <alignment horizontal="right" indent="2"/>
    </xf>
    <xf numFmtId="0" fontId="7" fillId="0" borderId="31" xfId="0" applyFont="1" applyBorder="1" applyAlignment="1">
      <alignment/>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9" xfId="0" applyFont="1" applyBorder="1" applyAlignment="1">
      <alignment horizontal="center" vertical="center"/>
    </xf>
    <xf numFmtId="172" fontId="5" fillId="0" borderId="40" xfId="0" applyNumberFormat="1" applyFont="1" applyBorder="1" applyAlignment="1">
      <alignment horizontal="right" vertical="center" indent="2"/>
    </xf>
    <xf numFmtId="172" fontId="5" fillId="0" borderId="35" xfId="0" applyNumberFormat="1" applyFont="1" applyBorder="1" applyAlignment="1">
      <alignment horizontal="right" indent="2"/>
    </xf>
    <xf numFmtId="172" fontId="6" fillId="33" borderId="41" xfId="0" applyNumberFormat="1" applyFont="1" applyFill="1" applyBorder="1" applyAlignment="1">
      <alignment horizontal="right" indent="2"/>
    </xf>
    <xf numFmtId="0" fontId="6" fillId="0" borderId="37" xfId="0" applyFont="1" applyBorder="1" applyAlignment="1">
      <alignment/>
    </xf>
    <xf numFmtId="0" fontId="6" fillId="0" borderId="36" xfId="0" applyFont="1" applyBorder="1" applyAlignment="1">
      <alignment/>
    </xf>
    <xf numFmtId="0" fontId="5" fillId="0" borderId="35" xfId="0" applyFont="1" applyBorder="1" applyAlignment="1">
      <alignment horizontal="center" vertical="center"/>
    </xf>
    <xf numFmtId="172" fontId="5" fillId="0" borderId="39" xfId="0" applyNumberFormat="1" applyFont="1" applyFill="1" applyBorder="1" applyAlignment="1">
      <alignment horizontal="center" vertical="justify"/>
    </xf>
    <xf numFmtId="172" fontId="5" fillId="0" borderId="28" xfId="0" applyNumberFormat="1" applyFont="1" applyFill="1" applyBorder="1" applyAlignment="1">
      <alignment horizontal="center" vertical="justify"/>
    </xf>
    <xf numFmtId="49" fontId="6" fillId="0" borderId="32" xfId="57" applyNumberFormat="1" applyFont="1" applyFill="1" applyBorder="1" applyAlignment="1" applyProtection="1">
      <alignment horizontal="center" vertical="center"/>
      <protection locked="0"/>
    </xf>
    <xf numFmtId="172" fontId="6" fillId="0" borderId="40" xfId="0" applyNumberFormat="1" applyFont="1" applyBorder="1" applyAlignment="1">
      <alignment horizontal="right" indent="1"/>
    </xf>
    <xf numFmtId="172" fontId="6" fillId="0" borderId="25" xfId="0" applyNumberFormat="1" applyFont="1" applyBorder="1" applyAlignment="1">
      <alignment horizontal="right" indent="1"/>
    </xf>
    <xf numFmtId="49" fontId="6" fillId="0" borderId="31" xfId="57" applyNumberFormat="1" applyFont="1" applyFill="1" applyBorder="1" applyAlignment="1" applyProtection="1">
      <alignment horizontal="center" vertical="center"/>
      <protection locked="0"/>
    </xf>
    <xf numFmtId="0" fontId="6" fillId="0" borderId="31" xfId="58" applyFont="1" applyFill="1" applyBorder="1" applyAlignment="1">
      <alignment horizontal="center"/>
      <protection/>
    </xf>
    <xf numFmtId="0" fontId="6" fillId="0" borderId="33" xfId="58" applyFont="1" applyFill="1" applyBorder="1" applyAlignment="1">
      <alignment horizontal="center"/>
      <protection/>
    </xf>
    <xf numFmtId="172" fontId="6" fillId="0" borderId="41" xfId="0" applyNumberFormat="1" applyFont="1" applyBorder="1" applyAlignment="1">
      <alignment horizontal="right" indent="1"/>
    </xf>
    <xf numFmtId="172" fontId="6" fillId="0" borderId="28" xfId="0" applyNumberFormat="1" applyFont="1" applyBorder="1" applyAlignment="1">
      <alignment horizontal="right" indent="1"/>
    </xf>
    <xf numFmtId="172" fontId="6" fillId="0" borderId="0" xfId="0" applyNumberFormat="1" applyFont="1" applyAlignment="1">
      <alignment/>
    </xf>
    <xf numFmtId="0" fontId="5" fillId="0" borderId="0" xfId="0" applyFont="1" applyAlignment="1">
      <alignment/>
    </xf>
    <xf numFmtId="172" fontId="6" fillId="0" borderId="42" xfId="58" applyNumberFormat="1" applyFont="1" applyFill="1" applyBorder="1" applyAlignment="1">
      <alignment horizontal="right" indent="1"/>
      <protection/>
    </xf>
    <xf numFmtId="172" fontId="6" fillId="0" borderId="42" xfId="0" applyNumberFormat="1" applyFont="1" applyBorder="1" applyAlignment="1">
      <alignment horizontal="right" indent="1"/>
    </xf>
    <xf numFmtId="172" fontId="6" fillId="0" borderId="37" xfId="0" applyNumberFormat="1" applyFont="1" applyBorder="1" applyAlignment="1">
      <alignment horizontal="right" indent="1"/>
    </xf>
    <xf numFmtId="172" fontId="6" fillId="0" borderId="40" xfId="58" applyNumberFormat="1" applyFont="1" applyFill="1" applyBorder="1" applyAlignment="1">
      <alignment horizontal="right" indent="1"/>
      <protection/>
    </xf>
    <xf numFmtId="172" fontId="8" fillId="0" borderId="18" xfId="0" applyNumberFormat="1" applyFont="1" applyFill="1" applyBorder="1" applyAlignment="1">
      <alignment vertical="justify"/>
    </xf>
    <xf numFmtId="172" fontId="8" fillId="0" borderId="18" xfId="0" applyNumberFormat="1" applyFont="1" applyFill="1" applyBorder="1" applyAlignment="1">
      <alignment vertical="justify" wrapText="1"/>
    </xf>
    <xf numFmtId="0" fontId="7" fillId="0" borderId="0" xfId="60" applyFont="1" applyAlignment="1">
      <alignment horizontal="right"/>
      <protection/>
    </xf>
    <xf numFmtId="0" fontId="8" fillId="0" borderId="0" xfId="60" applyFont="1" applyBorder="1">
      <alignment/>
      <protection/>
    </xf>
    <xf numFmtId="0" fontId="7" fillId="0" borderId="0" xfId="60" applyFont="1" applyBorder="1" applyAlignment="1">
      <alignment horizontal="right"/>
      <protection/>
    </xf>
    <xf numFmtId="0" fontId="8" fillId="0" borderId="0" xfId="60" applyFont="1" applyFill="1" applyBorder="1">
      <alignment/>
      <protection/>
    </xf>
    <xf numFmtId="172" fontId="8" fillId="0" borderId="24" xfId="0" applyNumberFormat="1" applyFont="1" applyFill="1" applyBorder="1" applyAlignment="1">
      <alignment horizontal="right" wrapText="1" indent="1"/>
    </xf>
    <xf numFmtId="172" fontId="8" fillId="0" borderId="24" xfId="0" applyNumberFormat="1" applyFont="1" applyBorder="1" applyAlignment="1">
      <alignment horizontal="right" wrapText="1" indent="1"/>
    </xf>
    <xf numFmtId="172" fontId="7" fillId="33" borderId="16" xfId="0" applyNumberFormat="1" applyFont="1" applyFill="1" applyBorder="1" applyAlignment="1">
      <alignment horizontal="right" vertical="center" wrapText="1" indent="1"/>
    </xf>
    <xf numFmtId="172" fontId="8" fillId="0" borderId="24" xfId="0" applyNumberFormat="1" applyFont="1" applyFill="1" applyBorder="1" applyAlignment="1" quotePrefix="1">
      <alignment horizontal="right" wrapText="1" indent="1"/>
    </xf>
    <xf numFmtId="0" fontId="5" fillId="0" borderId="12" xfId="0" applyFont="1" applyBorder="1" applyAlignment="1">
      <alignment horizontal="center" vertical="center"/>
    </xf>
    <xf numFmtId="0" fontId="16" fillId="0" borderId="43" xfId="0" applyFont="1" applyBorder="1" applyAlignment="1">
      <alignment horizontal="left" indent="1"/>
    </xf>
    <xf numFmtId="172" fontId="6" fillId="0" borderId="44" xfId="0" applyNumberFormat="1" applyFont="1" applyFill="1" applyBorder="1" applyAlignment="1">
      <alignment horizontal="right" indent="1"/>
    </xf>
    <xf numFmtId="0" fontId="16" fillId="0" borderId="45" xfId="0" applyFont="1" applyBorder="1" applyAlignment="1">
      <alignment horizontal="left" indent="1"/>
    </xf>
    <xf numFmtId="172" fontId="6" fillId="0" borderId="23" xfId="0" applyNumberFormat="1" applyFont="1" applyFill="1" applyBorder="1" applyAlignment="1">
      <alignment horizontal="right" indent="1"/>
    </xf>
    <xf numFmtId="172" fontId="6" fillId="0" borderId="23" xfId="0" applyNumberFormat="1" applyFont="1" applyFill="1" applyBorder="1" applyAlignment="1" quotePrefix="1">
      <alignment horizontal="right" indent="1"/>
    </xf>
    <xf numFmtId="0" fontId="16" fillId="0" borderId="46" xfId="0" applyFont="1" applyBorder="1" applyAlignment="1">
      <alignment horizontal="left" indent="1"/>
    </xf>
    <xf numFmtId="172" fontId="6" fillId="0" borderId="47" xfId="0" applyNumberFormat="1" applyFont="1" applyFill="1" applyBorder="1" applyAlignment="1">
      <alignment horizontal="right" indent="1"/>
    </xf>
    <xf numFmtId="172" fontId="6" fillId="0" borderId="48" xfId="0" applyNumberFormat="1" applyFont="1" applyFill="1" applyBorder="1" applyAlignment="1">
      <alignment horizontal="right" indent="1"/>
    </xf>
    <xf numFmtId="0" fontId="16" fillId="0" borderId="49" xfId="0" applyFont="1" applyBorder="1" applyAlignment="1">
      <alignment horizontal="left" indent="1"/>
    </xf>
    <xf numFmtId="172" fontId="6" fillId="0" borderId="49" xfId="0" applyNumberFormat="1" applyFont="1" applyFill="1" applyBorder="1" applyAlignment="1">
      <alignment horizontal="right" indent="1"/>
    </xf>
    <xf numFmtId="172" fontId="6" fillId="0" borderId="50" xfId="0" applyNumberFormat="1" applyFont="1" applyFill="1" applyBorder="1" applyAlignment="1">
      <alignment horizontal="right" indent="1"/>
    </xf>
    <xf numFmtId="0" fontId="16" fillId="0" borderId="16" xfId="0" applyFont="1" applyBorder="1" applyAlignment="1">
      <alignment horizontal="left" indent="1"/>
    </xf>
    <xf numFmtId="0" fontId="16" fillId="0" borderId="47" xfId="0" applyFont="1" applyBorder="1" applyAlignment="1">
      <alignment horizontal="left" indent="1"/>
    </xf>
    <xf numFmtId="172" fontId="6" fillId="0" borderId="35" xfId="0" applyNumberFormat="1" applyFont="1" applyFill="1" applyBorder="1" applyAlignment="1">
      <alignment horizontal="right" indent="1"/>
    </xf>
    <xf numFmtId="172" fontId="6" fillId="0" borderId="25" xfId="0" applyNumberFormat="1" applyFont="1" applyFill="1" applyBorder="1" applyAlignment="1">
      <alignment horizontal="right" indent="1"/>
    </xf>
    <xf numFmtId="172" fontId="5" fillId="0" borderId="35" xfId="0" applyNumberFormat="1" applyFont="1" applyFill="1" applyBorder="1" applyAlignment="1">
      <alignment horizontal="right" indent="1"/>
    </xf>
    <xf numFmtId="172" fontId="5" fillId="0" borderId="25" xfId="0" applyNumberFormat="1" applyFont="1" applyFill="1" applyBorder="1" applyAlignment="1">
      <alignment horizontal="right" indent="1"/>
    </xf>
    <xf numFmtId="172" fontId="6" fillId="33" borderId="36" xfId="0" applyNumberFormat="1" applyFont="1" applyFill="1" applyBorder="1" applyAlignment="1">
      <alignment horizontal="right" indent="1"/>
    </xf>
    <xf numFmtId="172" fontId="6" fillId="33" borderId="37" xfId="0" applyNumberFormat="1" applyFont="1" applyFill="1" applyBorder="1" applyAlignment="1">
      <alignment horizontal="right" indent="1"/>
    </xf>
    <xf numFmtId="172" fontId="5" fillId="33" borderId="35" xfId="0" applyNumberFormat="1" applyFont="1" applyFill="1" applyBorder="1" applyAlignment="1">
      <alignment horizontal="right" indent="1"/>
    </xf>
    <xf numFmtId="172" fontId="5" fillId="33" borderId="25" xfId="0" applyNumberFormat="1" applyFont="1" applyFill="1" applyBorder="1" applyAlignment="1">
      <alignment horizontal="right" indent="1"/>
    </xf>
    <xf numFmtId="0" fontId="13" fillId="0" borderId="0" xfId="0" applyFont="1" applyAlignment="1">
      <alignment/>
    </xf>
    <xf numFmtId="0" fontId="5" fillId="0" borderId="12" xfId="0" applyFont="1" applyBorder="1" applyAlignment="1">
      <alignment horizontal="center" vertical="justify"/>
    </xf>
    <xf numFmtId="172" fontId="6" fillId="0" borderId="51" xfId="0" applyNumberFormat="1" applyFont="1" applyFill="1" applyBorder="1" applyAlignment="1">
      <alignment horizontal="right" indent="1"/>
    </xf>
    <xf numFmtId="172" fontId="6" fillId="0" borderId="52" xfId="0" applyNumberFormat="1" applyFont="1" applyFill="1" applyBorder="1" applyAlignment="1">
      <alignment horizontal="right" indent="1"/>
    </xf>
    <xf numFmtId="0" fontId="5" fillId="0" borderId="39" xfId="0" applyFont="1" applyBorder="1" applyAlignment="1">
      <alignment horizontal="right" vertical="center" indent="2"/>
    </xf>
    <xf numFmtId="172" fontId="6" fillId="0" borderId="53" xfId="0" applyNumberFormat="1" applyFont="1" applyFill="1" applyBorder="1" applyAlignment="1">
      <alignment horizontal="right" indent="1"/>
    </xf>
    <xf numFmtId="172" fontId="8" fillId="0" borderId="20" xfId="0" applyNumberFormat="1" applyFont="1" applyFill="1" applyBorder="1" applyAlignment="1">
      <alignment horizontal="right" wrapText="1" indent="2"/>
    </xf>
    <xf numFmtId="172" fontId="8" fillId="0" borderId="20" xfId="0" applyNumberFormat="1" applyFont="1" applyFill="1" applyBorder="1" applyAlignment="1">
      <alignment horizontal="right" wrapText="1" indent="1"/>
    </xf>
    <xf numFmtId="0" fontId="8" fillId="0" borderId="24" xfId="0" applyFont="1" applyFill="1" applyBorder="1" applyAlignment="1">
      <alignment vertical="top" wrapText="1"/>
    </xf>
    <xf numFmtId="172" fontId="8" fillId="0" borderId="54" xfId="60" applyNumberFormat="1" applyFont="1" applyFill="1" applyBorder="1" applyAlignment="1">
      <alignment vertical="justify"/>
      <protection/>
    </xf>
    <xf numFmtId="172" fontId="8" fillId="0" borderId="54" xfId="60" applyNumberFormat="1" applyFont="1" applyFill="1" applyBorder="1" applyAlignment="1">
      <alignment vertical="justify" wrapText="1"/>
      <protection/>
    </xf>
    <xf numFmtId="0" fontId="9" fillId="0" borderId="24" xfId="60" applyFont="1" applyBorder="1" applyAlignment="1">
      <alignment horizontal="left" wrapText="1" indent="1"/>
      <protection/>
    </xf>
    <xf numFmtId="0" fontId="8" fillId="0" borderId="24" xfId="60" applyFont="1" applyBorder="1" applyAlignment="1">
      <alignment horizontal="left" wrapText="1" indent="1"/>
      <protection/>
    </xf>
    <xf numFmtId="0" fontId="10" fillId="0" borderId="24" xfId="60" applyFont="1" applyBorder="1" applyAlignment="1">
      <alignment horizontal="left" vertical="top" wrapText="1" indent="1"/>
      <protection/>
    </xf>
    <xf numFmtId="0" fontId="8" fillId="0" borderId="24" xfId="60" applyFont="1" applyFill="1" applyBorder="1" applyAlignment="1">
      <alignment horizontal="left" wrapText="1" indent="1"/>
      <protection/>
    </xf>
    <xf numFmtId="0" fontId="8" fillId="0" borderId="54" xfId="60" applyFont="1" applyBorder="1">
      <alignment/>
      <protection/>
    </xf>
    <xf numFmtId="0" fontId="9" fillId="0" borderId="24" xfId="60" applyFont="1" applyFill="1" applyBorder="1" applyAlignment="1">
      <alignment wrapText="1"/>
      <protection/>
    </xf>
    <xf numFmtId="0" fontId="7" fillId="33" borderId="16" xfId="60" applyFont="1" applyFill="1" applyBorder="1" applyAlignment="1">
      <alignment horizontal="left" vertical="center" wrapText="1" indent="1"/>
      <protection/>
    </xf>
    <xf numFmtId="0" fontId="8" fillId="0" borderId="24" xfId="60" applyFont="1" applyFill="1" applyBorder="1" applyAlignment="1">
      <alignment horizontal="left" vertical="top" wrapText="1" indent="1"/>
      <protection/>
    </xf>
    <xf numFmtId="172" fontId="8" fillId="0" borderId="54" xfId="60" applyNumberFormat="1" applyFont="1" applyFill="1" applyBorder="1">
      <alignment/>
      <protection/>
    </xf>
    <xf numFmtId="172" fontId="8" fillId="0" borderId="54" xfId="60" applyNumberFormat="1" applyFont="1" applyFill="1" applyBorder="1" applyAlignment="1">
      <alignment wrapText="1"/>
      <protection/>
    </xf>
    <xf numFmtId="0" fontId="9" fillId="0" borderId="24" xfId="60" applyFont="1" applyBorder="1" applyAlignment="1">
      <alignment horizontal="left" vertical="top" wrapText="1" indent="2"/>
      <protection/>
    </xf>
    <xf numFmtId="0" fontId="8" fillId="0" borderId="24" xfId="60" applyFont="1" applyBorder="1" applyAlignment="1">
      <alignment horizontal="left" vertical="top" wrapText="1" indent="1"/>
      <protection/>
    </xf>
    <xf numFmtId="0" fontId="8" fillId="0" borderId="24" xfId="60" applyFont="1" applyBorder="1" applyAlignment="1">
      <alignment horizontal="left" vertical="top" wrapText="1" indent="2"/>
      <protection/>
    </xf>
    <xf numFmtId="0" fontId="10" fillId="0" borderId="24" xfId="60" applyFont="1" applyBorder="1" applyAlignment="1">
      <alignment horizontal="left" vertical="top" wrapText="1" indent="2"/>
      <protection/>
    </xf>
    <xf numFmtId="0" fontId="8" fillId="0" borderId="24" xfId="60" applyFont="1" applyBorder="1">
      <alignment/>
      <protection/>
    </xf>
    <xf numFmtId="172" fontId="10" fillId="0" borderId="20" xfId="0" applyNumberFormat="1" applyFont="1" applyFill="1" applyBorder="1" applyAlignment="1">
      <alignment horizontal="left" vertical="top" wrapText="1" indent="1"/>
    </xf>
    <xf numFmtId="0" fontId="8" fillId="0" borderId="16" xfId="60" applyFont="1" applyFill="1" applyBorder="1" applyAlignment="1">
      <alignment vertical="top" wrapText="1"/>
      <protection/>
    </xf>
    <xf numFmtId="0" fontId="8" fillId="0" borderId="16" xfId="60" applyFont="1" applyBorder="1" applyAlignment="1">
      <alignment horizontal="center" vertical="top" wrapText="1"/>
      <protection/>
    </xf>
    <xf numFmtId="0" fontId="8" fillId="0" borderId="16" xfId="60" applyFont="1" applyBorder="1" applyAlignment="1">
      <alignment vertical="top" wrapText="1"/>
      <protection/>
    </xf>
    <xf numFmtId="0" fontId="8" fillId="0" borderId="24" xfId="0" applyFont="1" applyBorder="1" applyAlignment="1">
      <alignment vertical="top" wrapText="1"/>
    </xf>
    <xf numFmtId="0" fontId="9" fillId="0" borderId="24" xfId="60" applyFont="1" applyBorder="1" applyAlignment="1">
      <alignment wrapText="1"/>
      <protection/>
    </xf>
    <xf numFmtId="172" fontId="10" fillId="0" borderId="20" xfId="0" applyNumberFormat="1" applyFont="1" applyBorder="1" applyAlignment="1">
      <alignment horizontal="left" vertical="top" wrapText="1" indent="1"/>
    </xf>
    <xf numFmtId="172" fontId="8" fillId="0" borderId="20" xfId="0" applyNumberFormat="1" applyFont="1" applyBorder="1" applyAlignment="1">
      <alignment horizontal="right" wrapText="1" indent="1"/>
    </xf>
    <xf numFmtId="0" fontId="6" fillId="33" borderId="38" xfId="0" applyFont="1" applyFill="1" applyBorder="1" applyAlignment="1">
      <alignment horizontal="right" indent="1"/>
    </xf>
    <xf numFmtId="0" fontId="6" fillId="33" borderId="28" xfId="0" applyFont="1" applyFill="1" applyBorder="1" applyAlignment="1">
      <alignment horizontal="right" indent="1"/>
    </xf>
    <xf numFmtId="0" fontId="5" fillId="0" borderId="55" xfId="0" applyFont="1" applyFill="1" applyBorder="1" applyAlignment="1">
      <alignment vertical="top" wrapText="1"/>
    </xf>
    <xf numFmtId="0" fontId="6" fillId="0" borderId="35" xfId="0" applyFont="1" applyBorder="1" applyAlignment="1">
      <alignment vertical="top" wrapText="1"/>
    </xf>
    <xf numFmtId="0" fontId="6" fillId="0" borderId="38" xfId="0" applyFont="1" applyBorder="1" applyAlignment="1">
      <alignment vertical="top" wrapText="1"/>
    </xf>
    <xf numFmtId="0" fontId="5" fillId="0" borderId="56" xfId="0" applyFont="1" applyBorder="1" applyAlignment="1" quotePrefix="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6" xfId="0" applyFont="1" applyFill="1" applyBorder="1" applyAlignment="1" quotePrefix="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13" fillId="0" borderId="0" xfId="0" applyFont="1" applyAlignment="1">
      <alignment horizontal="left"/>
    </xf>
    <xf numFmtId="0" fontId="5" fillId="0" borderId="32" xfId="58" applyFont="1" applyFill="1" applyBorder="1" applyAlignment="1">
      <alignment horizontal="center" vertical="center"/>
      <protection/>
    </xf>
    <xf numFmtId="0" fontId="6" fillId="0" borderId="33" xfId="0" applyFont="1" applyBorder="1" applyAlignment="1">
      <alignment/>
    </xf>
    <xf numFmtId="0" fontId="5" fillId="0" borderId="11"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13" fillId="0" borderId="0" xfId="0" applyFont="1" applyAlignment="1">
      <alignment horizontal="left" vertical="justify" wrapText="1"/>
    </xf>
    <xf numFmtId="0" fontId="13" fillId="0" borderId="0" xfId="0" applyFont="1" applyAlignment="1">
      <alignment horizontal="left" vertical="justify"/>
    </xf>
    <xf numFmtId="0" fontId="14" fillId="0" borderId="0" xfId="0" applyFont="1" applyAlignment="1">
      <alignment horizontal="left"/>
    </xf>
    <xf numFmtId="0" fontId="6" fillId="0" borderId="55" xfId="0" applyFont="1" applyBorder="1" applyAlignment="1">
      <alignment horizontal="left" vertical="center" wrapText="1"/>
    </xf>
    <xf numFmtId="0" fontId="6" fillId="0" borderId="35" xfId="0" applyFont="1" applyBorder="1" applyAlignment="1">
      <alignment horizontal="left" vertical="center"/>
    </xf>
    <xf numFmtId="0" fontId="6" fillId="0" borderId="59" xfId="0" applyFont="1" applyBorder="1" applyAlignment="1">
      <alignment horizontal="left" vertical="center"/>
    </xf>
    <xf numFmtId="0" fontId="6" fillId="0" borderId="35" xfId="0" applyFont="1" applyBorder="1" applyAlignment="1">
      <alignment vertical="center"/>
    </xf>
    <xf numFmtId="0" fontId="6" fillId="0" borderId="38" xfId="0" applyFont="1" applyBorder="1" applyAlignment="1">
      <alignment vertical="center"/>
    </xf>
    <xf numFmtId="0" fontId="13" fillId="0" borderId="0" xfId="0" applyFont="1" applyAlignment="1">
      <alignment/>
    </xf>
    <xf numFmtId="0" fontId="6" fillId="0" borderId="10" xfId="0" applyFont="1" applyBorder="1" applyAlignment="1">
      <alignment/>
    </xf>
    <xf numFmtId="0" fontId="6" fillId="0" borderId="39" xfId="0" applyFont="1" applyBorder="1" applyAlignment="1">
      <alignment/>
    </xf>
    <xf numFmtId="0" fontId="6" fillId="0" borderId="36" xfId="0" applyFont="1" applyBorder="1" applyAlignment="1">
      <alignment vertical="center"/>
    </xf>
    <xf numFmtId="0" fontId="6" fillId="0" borderId="59" xfId="0" applyFont="1" applyBorder="1" applyAlignment="1">
      <alignment vertical="center"/>
    </xf>
    <xf numFmtId="0" fontId="15" fillId="0" borderId="0" xfId="0" applyFont="1" applyAlignment="1">
      <alignment/>
    </xf>
    <xf numFmtId="0" fontId="6" fillId="0" borderId="60"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5" fillId="0" borderId="0" xfId="0" applyFont="1" applyBorder="1" applyAlignment="1">
      <alignment horizontal="center"/>
    </xf>
    <xf numFmtId="0" fontId="6" fillId="0" borderId="0" xfId="0" applyFont="1" applyAlignment="1">
      <alignment horizontal="center"/>
    </xf>
    <xf numFmtId="0" fontId="5" fillId="0" borderId="10" xfId="0" applyFont="1" applyBorder="1" applyAlignment="1">
      <alignment horizontal="center" vertical="justify" wrapText="1"/>
    </xf>
    <xf numFmtId="0" fontId="5" fillId="0" borderId="12"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alignment/>
    </xf>
    <xf numFmtId="0" fontId="13" fillId="0" borderId="0" xfId="0" applyFont="1" applyFill="1" applyBorder="1" applyAlignment="1">
      <alignment horizontal="left" wrapText="1"/>
    </xf>
    <xf numFmtId="0" fontId="14" fillId="0" borderId="0" xfId="0" applyFont="1" applyFill="1" applyAlignment="1">
      <alignment horizontal="left"/>
    </xf>
    <xf numFmtId="0" fontId="0" fillId="0" borderId="0" xfId="0" applyAlignment="1">
      <alignment/>
    </xf>
    <xf numFmtId="0" fontId="12" fillId="0" borderId="0" xfId="0" applyFont="1" applyAlignment="1">
      <alignment horizontal="justify" vertical="top"/>
    </xf>
    <xf numFmtId="0" fontId="12" fillId="0" borderId="0" xfId="0" applyFont="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 xfId="57"/>
    <cellStyle name="Normal_grafic 1" xfId="58"/>
    <cellStyle name="Normal_Sheet1" xfId="59"/>
    <cellStyle name="Normal_Sheet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29"/>
  <sheetViews>
    <sheetView showGridLines="0" tabSelected="1" zoomScalePageLayoutView="0" workbookViewId="0" topLeftCell="A1">
      <selection activeCell="D23" sqref="D23"/>
    </sheetView>
  </sheetViews>
  <sheetFormatPr defaultColWidth="9.140625" defaultRowHeight="12.75"/>
  <cols>
    <col min="1" max="1" width="24.8515625" style="1" customWidth="1"/>
    <col min="2" max="2" width="9.140625" style="1" customWidth="1"/>
    <col min="3" max="7" width="9.8515625" style="1" customWidth="1"/>
    <col min="8" max="16384" width="9.140625" style="1" customWidth="1"/>
  </cols>
  <sheetData>
    <row r="3" spans="1:7" ht="15">
      <c r="A3" s="176" t="s">
        <v>78</v>
      </c>
      <c r="B3" s="176"/>
      <c r="C3" s="176"/>
      <c r="D3" s="176"/>
      <c r="E3" s="176"/>
      <c r="F3" s="176"/>
      <c r="G3" s="176"/>
    </row>
    <row r="4" spans="1:7" ht="7.5" customHeight="1" thickBot="1">
      <c r="A4" s="2"/>
      <c r="B4" s="2"/>
      <c r="C4" s="2"/>
      <c r="D4" s="2"/>
      <c r="E4" s="2"/>
      <c r="F4" s="2"/>
      <c r="G4" s="2"/>
    </row>
    <row r="5" spans="1:7" ht="13.5" thickBot="1">
      <c r="A5" s="3"/>
      <c r="B5" s="4"/>
      <c r="C5" s="5" t="s">
        <v>79</v>
      </c>
      <c r="D5" s="5" t="s">
        <v>80</v>
      </c>
      <c r="E5" s="5" t="s">
        <v>81</v>
      </c>
      <c r="F5" s="5" t="s">
        <v>82</v>
      </c>
      <c r="G5" s="6" t="s">
        <v>83</v>
      </c>
    </row>
    <row r="6" spans="1:7" ht="12.75">
      <c r="A6" s="170" t="s">
        <v>84</v>
      </c>
      <c r="B6" s="171"/>
      <c r="C6" s="171"/>
      <c r="D6" s="171"/>
      <c r="E6" s="171"/>
      <c r="F6" s="171"/>
      <c r="G6" s="172"/>
    </row>
    <row r="7" spans="1:7" ht="12.75">
      <c r="A7" s="7" t="s">
        <v>85</v>
      </c>
      <c r="B7" s="8">
        <v>2014</v>
      </c>
      <c r="C7" s="9">
        <v>104.27673907484501</v>
      </c>
      <c r="D7" s="10">
        <v>101.70029415196751</v>
      </c>
      <c r="E7" s="9">
        <v>103.2494792828665</v>
      </c>
      <c r="F7" s="10">
        <v>102.82948147939193</v>
      </c>
      <c r="G7" s="11">
        <v>103.1</v>
      </c>
    </row>
    <row r="8" spans="1:7" ht="12.75">
      <c r="A8" s="12"/>
      <c r="B8" s="13">
        <v>2015</v>
      </c>
      <c r="C8" s="14">
        <v>104.32863969269573</v>
      </c>
      <c r="D8" s="15">
        <v>103.44667692120741</v>
      </c>
      <c r="E8" s="14">
        <v>103.56254433852502</v>
      </c>
      <c r="F8" s="15">
        <v>103.8</v>
      </c>
      <c r="G8" s="16">
        <v>103.8</v>
      </c>
    </row>
    <row r="9" spans="1:7" ht="12.75">
      <c r="A9" s="17"/>
      <c r="B9" s="18">
        <v>2016</v>
      </c>
      <c r="C9" s="14">
        <v>104.3</v>
      </c>
      <c r="D9" s="19">
        <v>106</v>
      </c>
      <c r="E9" s="19">
        <v>104.3</v>
      </c>
      <c r="F9" s="19" t="s">
        <v>0</v>
      </c>
      <c r="G9" s="20" t="s">
        <v>0</v>
      </c>
    </row>
    <row r="10" spans="1:7" ht="12.75">
      <c r="A10" s="167" t="s">
        <v>86</v>
      </c>
      <c r="B10" s="21">
        <v>2014</v>
      </c>
      <c r="C10" s="22">
        <v>103.89777198566452</v>
      </c>
      <c r="D10" s="23">
        <v>102.37509984918532</v>
      </c>
      <c r="E10" s="22">
        <v>103.28330091624159</v>
      </c>
      <c r="F10" s="23">
        <v>102.75685743005224</v>
      </c>
      <c r="G10" s="24" t="s">
        <v>0</v>
      </c>
    </row>
    <row r="11" spans="1:7" ht="12.75">
      <c r="A11" s="168"/>
      <c r="B11" s="13">
        <v>2015</v>
      </c>
      <c r="C11" s="9">
        <v>103.89416553595659</v>
      </c>
      <c r="D11" s="10">
        <v>103.65698620232573</v>
      </c>
      <c r="E11" s="9">
        <v>103.73529864623183</v>
      </c>
      <c r="F11" s="10">
        <v>103.8450014100395</v>
      </c>
      <c r="G11" s="25" t="s">
        <v>0</v>
      </c>
    </row>
    <row r="12" spans="1:7" ht="13.5" thickBot="1">
      <c r="A12" s="169"/>
      <c r="B12" s="26">
        <v>2016</v>
      </c>
      <c r="C12" s="27">
        <v>104.11301205868268</v>
      </c>
      <c r="D12" s="28">
        <v>105.79489012697665</v>
      </c>
      <c r="E12" s="27">
        <v>104.50306702936298</v>
      </c>
      <c r="F12" s="28" t="s">
        <v>0</v>
      </c>
      <c r="G12" s="29" t="s">
        <v>0</v>
      </c>
    </row>
    <row r="13" spans="1:7" ht="12.75">
      <c r="A13" s="173" t="s">
        <v>87</v>
      </c>
      <c r="B13" s="174"/>
      <c r="C13" s="174"/>
      <c r="D13" s="174"/>
      <c r="E13" s="174"/>
      <c r="F13" s="174"/>
      <c r="G13" s="175"/>
    </row>
    <row r="14" spans="1:7" ht="12.75">
      <c r="A14" s="167" t="s">
        <v>86</v>
      </c>
      <c r="B14" s="8">
        <v>2014</v>
      </c>
      <c r="C14" s="30">
        <v>100.11078141649283</v>
      </c>
      <c r="D14" s="31">
        <v>100.08744157997889</v>
      </c>
      <c r="E14" s="30">
        <v>101.74248358137012</v>
      </c>
      <c r="F14" s="31">
        <v>100.79710059101514</v>
      </c>
      <c r="G14" s="32" t="s">
        <v>0</v>
      </c>
    </row>
    <row r="15" spans="1:7" ht="12.75">
      <c r="A15" s="168"/>
      <c r="B15" s="13">
        <v>2015</v>
      </c>
      <c r="C15" s="9">
        <v>101.21880287648055</v>
      </c>
      <c r="D15" s="10">
        <v>99.85895259239912</v>
      </c>
      <c r="E15" s="9">
        <v>101.8193496261033</v>
      </c>
      <c r="F15" s="10">
        <v>100.90369613431562</v>
      </c>
      <c r="G15" s="25" t="s">
        <v>0</v>
      </c>
    </row>
    <row r="16" spans="1:7" ht="13.5" thickBot="1">
      <c r="A16" s="169"/>
      <c r="B16" s="26">
        <v>2016</v>
      </c>
      <c r="C16" s="27">
        <v>101.4800356430602</v>
      </c>
      <c r="D16" s="28">
        <v>101.47210909384872</v>
      </c>
      <c r="E16" s="27">
        <v>100.5760704141004</v>
      </c>
      <c r="F16" s="28" t="s">
        <v>0</v>
      </c>
      <c r="G16" s="29" t="s">
        <v>0</v>
      </c>
    </row>
    <row r="22" spans="3:4" ht="12.75">
      <c r="C22" s="33"/>
      <c r="D22" s="33"/>
    </row>
    <row r="23" spans="3:4" ht="12.75">
      <c r="C23" s="33"/>
      <c r="D23" s="33"/>
    </row>
    <row r="24" spans="3:4" ht="12.75">
      <c r="C24" s="33"/>
      <c r="D24" s="33"/>
    </row>
    <row r="25" spans="3:4" ht="12.75">
      <c r="C25" s="33"/>
      <c r="D25" s="33"/>
    </row>
    <row r="26" ht="12.75">
      <c r="D26" s="33"/>
    </row>
    <row r="27" ht="12.75">
      <c r="D27" s="33"/>
    </row>
    <row r="28" ht="12.75">
      <c r="D28" s="33"/>
    </row>
    <row r="29" ht="12.75">
      <c r="D29" s="33"/>
    </row>
  </sheetData>
  <sheetProtection/>
  <mergeCells count="5">
    <mergeCell ref="A14:A16"/>
    <mergeCell ref="A6:G6"/>
    <mergeCell ref="A13:G13"/>
    <mergeCell ref="A3:G3"/>
    <mergeCell ref="A10:A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75"/>
  <sheetViews>
    <sheetView showGridLines="0" zoomScalePageLayoutView="0" workbookViewId="0" topLeftCell="C1">
      <selection activeCell="F74" sqref="F74"/>
    </sheetView>
  </sheetViews>
  <sheetFormatPr defaultColWidth="9.140625" defaultRowHeight="12.75"/>
  <cols>
    <col min="1" max="1" width="21.00390625" style="1" customWidth="1"/>
    <col min="2" max="6" width="13.7109375" style="1" customWidth="1"/>
    <col min="7" max="7" width="14.421875" style="1" customWidth="1"/>
    <col min="8" max="16384" width="9.140625" style="1" customWidth="1"/>
  </cols>
  <sheetData>
    <row r="2" spans="1:7" ht="30" customHeight="1">
      <c r="A2" s="182" t="s">
        <v>155</v>
      </c>
      <c r="B2" s="183"/>
      <c r="C2" s="184"/>
      <c r="D2" s="184"/>
      <c r="E2" s="184"/>
      <c r="F2" s="184"/>
      <c r="G2" s="184"/>
    </row>
    <row r="3" ht="9" customHeight="1" thickBot="1"/>
    <row r="4" spans="1:7" ht="13.5" thickBot="1">
      <c r="A4" s="177" t="s">
        <v>88</v>
      </c>
      <c r="B4" s="179" t="s">
        <v>89</v>
      </c>
      <c r="C4" s="180"/>
      <c r="D4" s="180"/>
      <c r="E4" s="180"/>
      <c r="F4" s="180"/>
      <c r="G4" s="181"/>
    </row>
    <row r="5" spans="1:7" ht="26.25" customHeight="1" thickBot="1">
      <c r="A5" s="178"/>
      <c r="B5" s="83" t="s">
        <v>90</v>
      </c>
      <c r="C5" s="83" t="s">
        <v>91</v>
      </c>
      <c r="D5" s="83" t="s">
        <v>92</v>
      </c>
      <c r="E5" s="83" t="s">
        <v>93</v>
      </c>
      <c r="F5" s="83" t="s">
        <v>94</v>
      </c>
      <c r="G5" s="84" t="s">
        <v>95</v>
      </c>
    </row>
    <row r="6" spans="1:11" ht="12.75">
      <c r="A6" s="85" t="s">
        <v>1</v>
      </c>
      <c r="B6" s="95">
        <v>110.71936978882357</v>
      </c>
      <c r="C6" s="96">
        <v>96.77843394035234</v>
      </c>
      <c r="D6" s="96">
        <v>95.6769846788309</v>
      </c>
      <c r="E6" s="96">
        <v>97.4094568037302</v>
      </c>
      <c r="F6" s="96">
        <v>104.34343434343435</v>
      </c>
      <c r="G6" s="97">
        <v>99.64979313791501</v>
      </c>
      <c r="H6" s="35"/>
      <c r="I6" s="35"/>
      <c r="J6" s="35"/>
      <c r="K6" s="35"/>
    </row>
    <row r="7" spans="1:11" ht="12.75">
      <c r="A7" s="88" t="s">
        <v>2</v>
      </c>
      <c r="B7" s="98">
        <v>108.61295743291697</v>
      </c>
      <c r="C7" s="86">
        <v>98.8065528403054</v>
      </c>
      <c r="D7" s="86">
        <v>97.02927566116001</v>
      </c>
      <c r="E7" s="86">
        <v>98.39182500559878</v>
      </c>
      <c r="F7" s="86">
        <v>101.51996151996153</v>
      </c>
      <c r="G7" s="87">
        <v>100.72515593129789</v>
      </c>
      <c r="H7" s="35"/>
      <c r="I7" s="35"/>
      <c r="J7" s="35"/>
      <c r="K7" s="35"/>
    </row>
    <row r="8" spans="1:11" ht="12.75">
      <c r="A8" s="88" t="s">
        <v>3</v>
      </c>
      <c r="B8" s="98">
        <v>91.5818428967451</v>
      </c>
      <c r="C8" s="86">
        <v>101.44745620320722</v>
      </c>
      <c r="D8" s="86">
        <v>102.7357517922651</v>
      </c>
      <c r="E8" s="86">
        <v>101.16983344530921</v>
      </c>
      <c r="F8" s="86">
        <v>97.92207792207792</v>
      </c>
      <c r="G8" s="87">
        <v>99.42329731146991</v>
      </c>
      <c r="H8" s="35"/>
      <c r="I8" s="35"/>
      <c r="J8" s="35"/>
      <c r="K8" s="35"/>
    </row>
    <row r="9" spans="1:11" ht="12.75">
      <c r="A9" s="88" t="s">
        <v>4</v>
      </c>
      <c r="B9" s="98">
        <v>89.0858298815143</v>
      </c>
      <c r="C9" s="86">
        <v>102.967557016135</v>
      </c>
      <c r="D9" s="86">
        <v>104.55798786774405</v>
      </c>
      <c r="E9" s="86">
        <v>103.02888474536181</v>
      </c>
      <c r="F9" s="86">
        <v>96.2145262145262</v>
      </c>
      <c r="G9" s="87">
        <v>100.20175361931713</v>
      </c>
      <c r="H9" s="35"/>
      <c r="I9" s="35"/>
      <c r="J9" s="35"/>
      <c r="K9" s="35"/>
    </row>
    <row r="10" spans="1:11" ht="12.75">
      <c r="A10" s="88" t="s">
        <v>5</v>
      </c>
      <c r="B10" s="98">
        <v>108.0649477143071</v>
      </c>
      <c r="C10" s="86">
        <v>107.40925601047664</v>
      </c>
      <c r="D10" s="86">
        <v>109.07521519169443</v>
      </c>
      <c r="E10" s="86">
        <v>96.81359412390825</v>
      </c>
      <c r="F10" s="86">
        <v>103.89610389610388</v>
      </c>
      <c r="G10" s="87">
        <v>103.11911834037643</v>
      </c>
      <c r="H10" s="35"/>
      <c r="I10" s="35"/>
      <c r="J10" s="35"/>
      <c r="K10" s="35"/>
    </row>
    <row r="11" spans="1:11" ht="12.75">
      <c r="A11" s="88" t="s">
        <v>6</v>
      </c>
      <c r="B11" s="98">
        <v>116.45206520459384</v>
      </c>
      <c r="C11" s="86">
        <v>109.35237577524649</v>
      </c>
      <c r="D11" s="86">
        <v>110.56177620063778</v>
      </c>
      <c r="E11" s="86">
        <v>98.17240259985356</v>
      </c>
      <c r="F11" s="86">
        <v>101.24098124098123</v>
      </c>
      <c r="G11" s="87">
        <v>104.72970061929374</v>
      </c>
      <c r="H11" s="35"/>
      <c r="I11" s="35"/>
      <c r="J11" s="35"/>
      <c r="K11" s="35"/>
    </row>
    <row r="12" spans="1:11" ht="12.75">
      <c r="A12" s="88" t="s">
        <v>7</v>
      </c>
      <c r="B12" s="98">
        <v>121.7609093536268</v>
      </c>
      <c r="C12" s="86">
        <v>108.7534283808159</v>
      </c>
      <c r="D12" s="86">
        <v>110.70563694343876</v>
      </c>
      <c r="E12" s="86">
        <v>99.61676568354359</v>
      </c>
      <c r="F12" s="86">
        <v>104.04040404040404</v>
      </c>
      <c r="G12" s="87">
        <v>106.31763331556652</v>
      </c>
      <c r="H12" s="35"/>
      <c r="I12" s="35"/>
      <c r="J12" s="35"/>
      <c r="K12" s="35"/>
    </row>
    <row r="13" spans="1:11" ht="12.75">
      <c r="A13" s="88" t="s">
        <v>8</v>
      </c>
      <c r="B13" s="98">
        <v>119.96275246443821</v>
      </c>
      <c r="C13" s="86">
        <v>108.63877838452225</v>
      </c>
      <c r="D13" s="86">
        <v>113.87057328506008</v>
      </c>
      <c r="E13" s="86">
        <v>100.70783856348781</v>
      </c>
      <c r="F13" s="86">
        <v>103.2130832130832</v>
      </c>
      <c r="G13" s="87">
        <v>106.8036145779607</v>
      </c>
      <c r="H13" s="35"/>
      <c r="I13" s="35"/>
      <c r="J13" s="35"/>
      <c r="K13" s="35"/>
    </row>
    <row r="14" spans="1:11" ht="12.75">
      <c r="A14" s="88" t="s">
        <v>9</v>
      </c>
      <c r="B14" s="98">
        <v>113.18969484849457</v>
      </c>
      <c r="C14" s="86">
        <v>111.97351189740803</v>
      </c>
      <c r="D14" s="86">
        <v>117.63972474644544</v>
      </c>
      <c r="E14" s="86">
        <v>103.26642459745301</v>
      </c>
      <c r="F14" s="86">
        <v>100.19240019240019</v>
      </c>
      <c r="G14" s="87">
        <v>107.62737005109695</v>
      </c>
      <c r="H14" s="35"/>
      <c r="I14" s="35"/>
      <c r="J14" s="35"/>
      <c r="K14" s="35"/>
    </row>
    <row r="15" spans="1:11" ht="12.75">
      <c r="A15" s="88" t="s">
        <v>10</v>
      </c>
      <c r="B15" s="98">
        <v>119.6031210866005</v>
      </c>
      <c r="C15" s="86">
        <v>114.40092906031478</v>
      </c>
      <c r="D15" s="86">
        <v>121.0348382765483</v>
      </c>
      <c r="E15" s="86">
        <v>104.84062937995557</v>
      </c>
      <c r="F15" s="86">
        <v>109.6296296296296</v>
      </c>
      <c r="G15" s="87">
        <v>110.84459555108035</v>
      </c>
      <c r="H15" s="35"/>
      <c r="I15" s="35"/>
      <c r="J15" s="35"/>
      <c r="K15" s="35"/>
    </row>
    <row r="16" spans="1:11" ht="12.75">
      <c r="A16" s="88" t="s">
        <v>11</v>
      </c>
      <c r="B16" s="98">
        <v>110.72365111475023</v>
      </c>
      <c r="C16" s="86">
        <v>115.8399841862074</v>
      </c>
      <c r="D16" s="86">
        <v>122.51180856930492</v>
      </c>
      <c r="E16" s="86">
        <v>106.93017485852036</v>
      </c>
      <c r="F16" s="86">
        <v>111.85666185666186</v>
      </c>
      <c r="G16" s="87">
        <v>111.40788082380469</v>
      </c>
      <c r="H16" s="35"/>
      <c r="I16" s="35"/>
      <c r="J16" s="35"/>
      <c r="K16" s="35"/>
    </row>
    <row r="17" spans="1:11" ht="12.75">
      <c r="A17" s="88" t="s">
        <v>12</v>
      </c>
      <c r="B17" s="98">
        <v>112.7701249076839</v>
      </c>
      <c r="C17" s="86">
        <v>117.03194880284649</v>
      </c>
      <c r="D17" s="86">
        <v>124.27650034766347</v>
      </c>
      <c r="E17" s="86">
        <v>108.23261794583388</v>
      </c>
      <c r="F17" s="86">
        <v>109.98075998075998</v>
      </c>
      <c r="G17" s="87">
        <v>112.61520205520341</v>
      </c>
      <c r="H17" s="35"/>
      <c r="I17" s="35"/>
      <c r="J17" s="35"/>
      <c r="K17" s="35"/>
    </row>
    <row r="18" spans="1:11" ht="12.75">
      <c r="A18" s="88" t="s">
        <v>13</v>
      </c>
      <c r="B18" s="98">
        <v>122.2190112277772</v>
      </c>
      <c r="C18" s="86">
        <v>117.31264362135849</v>
      </c>
      <c r="D18" s="86">
        <v>125.62879132999258</v>
      </c>
      <c r="E18" s="86">
        <v>109.28644940828924</v>
      </c>
      <c r="F18" s="86">
        <v>112.16450216450215</v>
      </c>
      <c r="G18" s="87">
        <v>114.04655720189025</v>
      </c>
      <c r="H18" s="35"/>
      <c r="I18" s="35"/>
      <c r="J18" s="35"/>
      <c r="K18" s="35"/>
    </row>
    <row r="19" spans="1:11" ht="12.75">
      <c r="A19" s="88" t="s">
        <v>14</v>
      </c>
      <c r="B19" s="98">
        <v>122.8783354204797</v>
      </c>
      <c r="C19" s="86">
        <v>119.51273751575202</v>
      </c>
      <c r="D19" s="86">
        <v>128.63068549643947</v>
      </c>
      <c r="E19" s="86">
        <v>111.20186609697362</v>
      </c>
      <c r="F19" s="86">
        <v>114.05002405002405</v>
      </c>
      <c r="G19" s="87">
        <v>116.46710825146451</v>
      </c>
      <c r="H19" s="35"/>
      <c r="I19" s="35"/>
      <c r="J19" s="35"/>
      <c r="K19" s="35"/>
    </row>
    <row r="20" spans="1:11" ht="12.75">
      <c r="A20" s="88" t="s">
        <v>15</v>
      </c>
      <c r="B20" s="98">
        <v>116.69610078241229</v>
      </c>
      <c r="C20" s="86">
        <v>121.8907365768081</v>
      </c>
      <c r="D20" s="86">
        <v>129.4458963723116</v>
      </c>
      <c r="E20" s="86">
        <v>113.43735767110294</v>
      </c>
      <c r="F20" s="86">
        <v>118.19624819624819</v>
      </c>
      <c r="G20" s="87">
        <v>117.94327018120893</v>
      </c>
      <c r="H20" s="35"/>
      <c r="I20" s="35"/>
      <c r="J20" s="35"/>
      <c r="K20" s="35"/>
    </row>
    <row r="21" spans="1:11" ht="12.75">
      <c r="A21" s="88" t="s">
        <v>16</v>
      </c>
      <c r="B21" s="98">
        <v>119.70159158291321</v>
      </c>
      <c r="C21" s="86">
        <v>123.13607274344594</v>
      </c>
      <c r="D21" s="86">
        <v>131.61339823051287</v>
      </c>
      <c r="E21" s="86">
        <v>113.1947851950268</v>
      </c>
      <c r="F21" s="86">
        <v>115.75757575757576</v>
      </c>
      <c r="G21" s="87">
        <v>118.60109284236258</v>
      </c>
      <c r="H21" s="35"/>
      <c r="I21" s="35"/>
      <c r="J21" s="35"/>
      <c r="K21" s="35"/>
    </row>
    <row r="22" spans="1:11" ht="12.75">
      <c r="A22" s="88" t="s">
        <v>17</v>
      </c>
      <c r="B22" s="98">
        <v>124.7449935244945</v>
      </c>
      <c r="C22" s="86">
        <v>125.1088433693262</v>
      </c>
      <c r="D22" s="86">
        <v>134.9605581796821</v>
      </c>
      <c r="E22" s="86">
        <v>117.31549771393057</v>
      </c>
      <c r="F22" s="86">
        <v>120.37037037037037</v>
      </c>
      <c r="G22" s="87">
        <v>121.44361546424874</v>
      </c>
      <c r="H22" s="35"/>
      <c r="I22" s="35"/>
      <c r="J22" s="35"/>
      <c r="K22" s="35"/>
    </row>
    <row r="23" spans="1:11" ht="12.75">
      <c r="A23" s="88" t="s">
        <v>18</v>
      </c>
      <c r="B23" s="98">
        <v>129.5443598882574</v>
      </c>
      <c r="C23" s="86">
        <v>126.91161572484002</v>
      </c>
      <c r="D23" s="86">
        <v>140.27381494713117</v>
      </c>
      <c r="E23" s="86">
        <v>119.55602191204481</v>
      </c>
      <c r="F23" s="86">
        <v>124.13179413179411</v>
      </c>
      <c r="G23" s="87">
        <v>124.73962212125652</v>
      </c>
      <c r="H23" s="35"/>
      <c r="I23" s="35"/>
      <c r="J23" s="35"/>
      <c r="K23" s="35"/>
    </row>
    <row r="24" spans="1:11" ht="12.75">
      <c r="A24" s="88" t="s">
        <v>19</v>
      </c>
      <c r="B24" s="98">
        <v>143.75836196470044</v>
      </c>
      <c r="C24" s="86">
        <v>130.18309406735688</v>
      </c>
      <c r="D24" s="86">
        <v>141.96178099599587</v>
      </c>
      <c r="E24" s="86">
        <v>119.75933992103816</v>
      </c>
      <c r="F24" s="86">
        <v>126.58489658489658</v>
      </c>
      <c r="G24" s="87">
        <v>128.8372270509874</v>
      </c>
      <c r="H24" s="35"/>
      <c r="I24" s="35"/>
      <c r="J24" s="35"/>
      <c r="K24" s="35"/>
    </row>
    <row r="25" spans="1:11" ht="12.75">
      <c r="A25" s="88" t="s">
        <v>20</v>
      </c>
      <c r="B25" s="98">
        <v>142.95347269049222</v>
      </c>
      <c r="C25" s="86">
        <v>132.3001655506412</v>
      </c>
      <c r="D25" s="86">
        <v>141.6644687942072</v>
      </c>
      <c r="E25" s="86">
        <v>121.96966837524252</v>
      </c>
      <c r="F25" s="86">
        <v>126.3059163059163</v>
      </c>
      <c r="G25" s="87">
        <v>130.0007262637913</v>
      </c>
      <c r="H25" s="35"/>
      <c r="I25" s="35"/>
      <c r="J25" s="35"/>
      <c r="K25" s="35"/>
    </row>
    <row r="26" spans="1:11" ht="12.75">
      <c r="A26" s="88" t="s">
        <v>21</v>
      </c>
      <c r="B26" s="98">
        <v>128.44834045103767</v>
      </c>
      <c r="C26" s="86">
        <v>131.27622248029454</v>
      </c>
      <c r="D26" s="86">
        <v>136.73484067422737</v>
      </c>
      <c r="E26" s="86">
        <v>125.47640076797843</v>
      </c>
      <c r="F26" s="86">
        <v>132.96296296296296</v>
      </c>
      <c r="G26" s="87">
        <v>128.89138909644166</v>
      </c>
      <c r="H26" s="35"/>
      <c r="I26" s="35"/>
      <c r="J26" s="35"/>
      <c r="K26" s="35"/>
    </row>
    <row r="27" spans="1:11" ht="12.75">
      <c r="A27" s="88" t="s">
        <v>22</v>
      </c>
      <c r="B27" s="98">
        <v>122.0648834944182</v>
      </c>
      <c r="C27" s="86">
        <v>130.20088458402313</v>
      </c>
      <c r="D27" s="86">
        <v>151.31272927805887</v>
      </c>
      <c r="E27" s="86">
        <v>127.81959049538636</v>
      </c>
      <c r="F27" s="86">
        <v>135.44011544011542</v>
      </c>
      <c r="G27" s="87">
        <v>130.5906001770114</v>
      </c>
      <c r="H27" s="35"/>
      <c r="I27" s="35"/>
      <c r="J27" s="35"/>
      <c r="K27" s="35"/>
    </row>
    <row r="28" spans="1:11" ht="12.75">
      <c r="A28" s="88" t="s">
        <v>23</v>
      </c>
      <c r="B28" s="98">
        <v>117.05573216025</v>
      </c>
      <c r="C28" s="86">
        <v>131.5747078154728</v>
      </c>
      <c r="D28" s="86">
        <v>157.7193276907953</v>
      </c>
      <c r="E28" s="86">
        <v>130.820040915233</v>
      </c>
      <c r="F28" s="86">
        <v>138.32611832611832</v>
      </c>
      <c r="G28" s="87">
        <v>132.35086665427502</v>
      </c>
      <c r="H28" s="35"/>
      <c r="I28" s="35"/>
      <c r="J28" s="35"/>
      <c r="K28" s="35"/>
    </row>
    <row r="29" spans="1:11" ht="12.75">
      <c r="A29" s="88" t="s">
        <v>24</v>
      </c>
      <c r="B29" s="98">
        <v>112.25208447056052</v>
      </c>
      <c r="C29" s="86">
        <v>135.66652664871143</v>
      </c>
      <c r="D29" s="86">
        <v>162.76404440501594</v>
      </c>
      <c r="E29" s="86">
        <v>135.2537826460027</v>
      </c>
      <c r="F29" s="86">
        <v>138.37902837902837</v>
      </c>
      <c r="G29" s="87">
        <v>135.2170236232685</v>
      </c>
      <c r="H29" s="35"/>
      <c r="I29" s="35"/>
      <c r="J29" s="35"/>
      <c r="K29" s="35"/>
    </row>
    <row r="30" spans="1:11" ht="12.75">
      <c r="A30" s="88" t="s">
        <v>25</v>
      </c>
      <c r="B30" s="98">
        <v>120.53216881268128</v>
      </c>
      <c r="C30" s="86">
        <v>138.2263843245781</v>
      </c>
      <c r="D30" s="86">
        <v>169.4391828709809</v>
      </c>
      <c r="E30" s="86">
        <v>137.4369349306882</v>
      </c>
      <c r="F30" s="86">
        <v>152.91967291967293</v>
      </c>
      <c r="G30" s="87">
        <v>138.91875323895184</v>
      </c>
      <c r="H30" s="35"/>
      <c r="I30" s="35"/>
      <c r="J30" s="35"/>
      <c r="K30" s="35"/>
    </row>
    <row r="31" spans="1:11" ht="12.75">
      <c r="A31" s="88" t="s">
        <v>26</v>
      </c>
      <c r="B31" s="98">
        <v>123.97007353177275</v>
      </c>
      <c r="C31" s="86">
        <v>140.30194460230783</v>
      </c>
      <c r="D31" s="86">
        <v>178.2242788980267</v>
      </c>
      <c r="E31" s="86">
        <v>139.2134511973871</v>
      </c>
      <c r="F31" s="86">
        <v>149.06685906685905</v>
      </c>
      <c r="G31" s="87">
        <v>141.2526450157993</v>
      </c>
      <c r="H31" s="35"/>
      <c r="I31" s="35"/>
      <c r="J31" s="35"/>
      <c r="K31" s="35"/>
    </row>
    <row r="32" spans="1:11" ht="12.75">
      <c r="A32" s="88" t="s">
        <v>27</v>
      </c>
      <c r="B32" s="98">
        <v>120.62207665714071</v>
      </c>
      <c r="C32" s="86">
        <v>141.44844456524424</v>
      </c>
      <c r="D32" s="86">
        <v>189.34950967463496</v>
      </c>
      <c r="E32" s="86">
        <v>141.86061141348796</v>
      </c>
      <c r="F32" s="86">
        <v>143.96825396825398</v>
      </c>
      <c r="G32" s="87">
        <v>143.29898556950772</v>
      </c>
      <c r="H32" s="35"/>
      <c r="I32" s="35"/>
      <c r="J32" s="35"/>
      <c r="K32" s="35"/>
    </row>
    <row r="33" spans="1:11" ht="12.75">
      <c r="A33" s="88" t="s">
        <v>28</v>
      </c>
      <c r="B33" s="98">
        <v>116.27224951567499</v>
      </c>
      <c r="C33" s="86">
        <v>143.9371401744459</v>
      </c>
      <c r="D33" s="86">
        <v>202.52715371520367</v>
      </c>
      <c r="E33" s="86">
        <v>142.87518840886045</v>
      </c>
      <c r="F33" s="86">
        <v>150.63973063973063</v>
      </c>
      <c r="G33" s="87">
        <v>145.9046723380893</v>
      </c>
      <c r="H33" s="35"/>
      <c r="I33" s="35"/>
      <c r="J33" s="35"/>
      <c r="K33" s="35"/>
    </row>
    <row r="34" spans="1:11" ht="12.75">
      <c r="A34" s="88" t="s">
        <v>29</v>
      </c>
      <c r="B34" s="98">
        <v>107.04599214376691</v>
      </c>
      <c r="C34" s="86">
        <v>138.7996343060463</v>
      </c>
      <c r="D34" s="86">
        <v>210.86148608147312</v>
      </c>
      <c r="E34" s="86">
        <v>153.83624344815266</v>
      </c>
      <c r="F34" s="86">
        <v>148.92736892736892</v>
      </c>
      <c r="G34" s="87">
        <v>148.60538887733156</v>
      </c>
      <c r="H34" s="35"/>
      <c r="I34" s="35"/>
      <c r="J34" s="35"/>
      <c r="K34" s="35"/>
    </row>
    <row r="35" spans="1:11" ht="12.75">
      <c r="A35" s="88" t="s">
        <v>30</v>
      </c>
      <c r="B35" s="98">
        <v>98.1536781941367</v>
      </c>
      <c r="C35" s="86">
        <v>138.44184724864718</v>
      </c>
      <c r="D35" s="86">
        <v>228.57553887836576</v>
      </c>
      <c r="E35" s="86">
        <v>158.70983651520987</v>
      </c>
      <c r="F35" s="86">
        <v>154.05002405002406</v>
      </c>
      <c r="G35" s="87">
        <v>150.77679451781623</v>
      </c>
      <c r="H35" s="35"/>
      <c r="I35" s="35"/>
      <c r="J35" s="35"/>
      <c r="K35" s="35"/>
    </row>
    <row r="36" spans="1:11" ht="12.75">
      <c r="A36" s="88" t="s">
        <v>31</v>
      </c>
      <c r="B36" s="98">
        <v>80.51033405045541</v>
      </c>
      <c r="C36" s="86">
        <v>140.8514738948877</v>
      </c>
      <c r="D36" s="86">
        <v>248.77358716762177</v>
      </c>
      <c r="E36" s="86">
        <v>163.310661362281</v>
      </c>
      <c r="F36" s="86">
        <v>160.5964405964406</v>
      </c>
      <c r="G36" s="87">
        <v>152.1421704454951</v>
      </c>
      <c r="H36" s="35"/>
      <c r="I36" s="35"/>
      <c r="J36" s="35"/>
      <c r="K36" s="35"/>
    </row>
    <row r="37" spans="1:11" ht="12.75">
      <c r="A37" s="88" t="s">
        <v>32</v>
      </c>
      <c r="B37" s="98">
        <v>86.43140780699781</v>
      </c>
      <c r="C37" s="86">
        <v>143.81458328185616</v>
      </c>
      <c r="D37" s="86">
        <v>259.0644256359844</v>
      </c>
      <c r="E37" s="86">
        <v>167.59241784870423</v>
      </c>
      <c r="F37" s="86">
        <v>157.59018759018758</v>
      </c>
      <c r="G37" s="87">
        <v>156.68932035249642</v>
      </c>
      <c r="H37" s="35"/>
      <c r="I37" s="35"/>
      <c r="J37" s="35"/>
      <c r="K37" s="35"/>
    </row>
    <row r="38" spans="1:11" ht="12.75">
      <c r="A38" s="88" t="s">
        <v>33</v>
      </c>
      <c r="B38" s="98">
        <v>114.56828179687248</v>
      </c>
      <c r="C38" s="86">
        <v>153.0755355686788</v>
      </c>
      <c r="D38" s="86">
        <v>299.9688301723931</v>
      </c>
      <c r="E38" s="86">
        <v>164.25276857226973</v>
      </c>
      <c r="F38" s="86">
        <v>167.66714766714765</v>
      </c>
      <c r="G38" s="87">
        <v>162.87216403221657</v>
      </c>
      <c r="H38" s="35"/>
      <c r="I38" s="35"/>
      <c r="J38" s="35"/>
      <c r="K38" s="35"/>
    </row>
    <row r="39" spans="1:11" ht="12.75">
      <c r="A39" s="88" t="s">
        <v>34</v>
      </c>
      <c r="B39" s="98">
        <v>110.47961553693177</v>
      </c>
      <c r="C39" s="86">
        <v>152.11484766870106</v>
      </c>
      <c r="D39" s="86">
        <v>330.0836789987292</v>
      </c>
      <c r="E39" s="86">
        <v>169.55111510365947</v>
      </c>
      <c r="F39" s="86">
        <v>168.11928811928811</v>
      </c>
      <c r="G39" s="87">
        <v>166.9259469433526</v>
      </c>
      <c r="H39" s="35"/>
      <c r="I39" s="35"/>
      <c r="J39" s="35"/>
      <c r="K39" s="35"/>
    </row>
    <row r="40" spans="1:11" ht="12.75">
      <c r="A40" s="88" t="s">
        <v>35</v>
      </c>
      <c r="B40" s="98">
        <v>110.9591240407154</v>
      </c>
      <c r="C40" s="86">
        <v>151.26287959279483</v>
      </c>
      <c r="D40" s="86">
        <v>332.66358165296</v>
      </c>
      <c r="E40" s="86">
        <v>168.61504704245272</v>
      </c>
      <c r="F40" s="86">
        <v>173.86724386724387</v>
      </c>
      <c r="G40" s="87">
        <v>167.824544515662</v>
      </c>
      <c r="H40" s="35"/>
      <c r="I40" s="35"/>
      <c r="J40" s="35"/>
      <c r="K40" s="35"/>
    </row>
    <row r="41" spans="1:11" ht="12.75">
      <c r="A41" s="88" t="s">
        <v>36</v>
      </c>
      <c r="B41" s="98">
        <v>108.33895257361203</v>
      </c>
      <c r="C41" s="86">
        <v>140.37903684119493</v>
      </c>
      <c r="D41" s="86">
        <v>318.3446423861702</v>
      </c>
      <c r="E41" s="86">
        <v>170.45195479697134</v>
      </c>
      <c r="F41" s="86">
        <v>153.27561327561327</v>
      </c>
      <c r="G41" s="87">
        <v>163.67819374502227</v>
      </c>
      <c r="H41" s="35"/>
      <c r="I41" s="35"/>
      <c r="J41" s="35"/>
      <c r="K41" s="35"/>
    </row>
    <row r="42" spans="1:11" ht="12.75">
      <c r="A42" s="88" t="s">
        <v>37</v>
      </c>
      <c r="B42" s="98">
        <v>95.5934452900063</v>
      </c>
      <c r="C42" s="86">
        <v>143.8521410392627</v>
      </c>
      <c r="D42" s="86">
        <v>298.6932649195579</v>
      </c>
      <c r="E42" s="86">
        <v>154.9917339151047</v>
      </c>
      <c r="F42" s="86">
        <v>148.985088985089</v>
      </c>
      <c r="G42" s="87">
        <v>153.58731229466122</v>
      </c>
      <c r="H42" s="35"/>
      <c r="I42" s="35"/>
      <c r="J42" s="35"/>
      <c r="K42" s="35"/>
    </row>
    <row r="43" spans="1:11" ht="12.75">
      <c r="A43" s="88" t="s">
        <v>38</v>
      </c>
      <c r="B43" s="98">
        <v>99.24113497950313</v>
      </c>
      <c r="C43" s="86">
        <v>145.61537891329596</v>
      </c>
      <c r="D43" s="86">
        <v>285.40053228474835</v>
      </c>
      <c r="E43" s="86">
        <v>154.31635577632002</v>
      </c>
      <c r="F43" s="86">
        <v>156.55603655603656</v>
      </c>
      <c r="G43" s="87">
        <v>153.1328434950768</v>
      </c>
      <c r="H43" s="35"/>
      <c r="I43" s="35"/>
      <c r="J43" s="35"/>
      <c r="K43" s="35"/>
    </row>
    <row r="44" spans="1:11" ht="12.75">
      <c r="A44" s="88" t="s">
        <v>39</v>
      </c>
      <c r="B44" s="98">
        <v>101.66436545398108</v>
      </c>
      <c r="C44" s="86">
        <v>148.40058313360183</v>
      </c>
      <c r="D44" s="86">
        <v>274.00676145491167</v>
      </c>
      <c r="E44" s="86">
        <v>159.00273523113583</v>
      </c>
      <c r="F44" s="86">
        <v>132.0827320827321</v>
      </c>
      <c r="G44" s="87">
        <v>154.20623675953405</v>
      </c>
      <c r="H44" s="35"/>
      <c r="I44" s="35"/>
      <c r="J44" s="35"/>
      <c r="K44" s="35"/>
    </row>
    <row r="45" spans="1:11" ht="12.75">
      <c r="A45" s="88" t="s">
        <v>40</v>
      </c>
      <c r="B45" s="98">
        <v>100.34999839450276</v>
      </c>
      <c r="C45" s="86">
        <v>148.8789503595167</v>
      </c>
      <c r="D45" s="86">
        <v>264.74212961852925</v>
      </c>
      <c r="E45" s="86">
        <v>158.90812190021813</v>
      </c>
      <c r="F45" s="86">
        <v>140.06253006253007</v>
      </c>
      <c r="G45" s="87">
        <v>153.71139261697462</v>
      </c>
      <c r="H45" s="35"/>
      <c r="I45" s="35"/>
      <c r="J45" s="35"/>
      <c r="K45" s="35"/>
    </row>
    <row r="46" spans="1:11" ht="12.75">
      <c r="A46" s="89" t="s">
        <v>41</v>
      </c>
      <c r="B46" s="98">
        <v>103.37261449871022</v>
      </c>
      <c r="C46" s="86">
        <v>151.50601665390033</v>
      </c>
      <c r="D46" s="86">
        <v>277.2676049584003</v>
      </c>
      <c r="E46" s="86">
        <v>150.79351898683214</v>
      </c>
      <c r="F46" s="86">
        <v>146.5945165945166</v>
      </c>
      <c r="G46" s="87">
        <v>152.5917154227655</v>
      </c>
      <c r="H46" s="35"/>
      <c r="I46" s="35"/>
      <c r="J46" s="35"/>
      <c r="K46" s="35"/>
    </row>
    <row r="47" spans="1:11" ht="12.75">
      <c r="A47" s="89" t="s">
        <v>42</v>
      </c>
      <c r="B47" s="98">
        <v>111.177471662974</v>
      </c>
      <c r="C47" s="86">
        <v>151.60485285760174</v>
      </c>
      <c r="D47" s="86">
        <v>294.47334979739617</v>
      </c>
      <c r="E47" s="86">
        <v>149.17502711326173</v>
      </c>
      <c r="F47" s="86">
        <v>149.15343915343914</v>
      </c>
      <c r="G47" s="87">
        <v>152.71628812731032</v>
      </c>
      <c r="H47" s="35"/>
      <c r="I47" s="35"/>
      <c r="J47" s="35"/>
      <c r="K47" s="35"/>
    </row>
    <row r="48" spans="1:11" ht="12.75">
      <c r="A48" s="89" t="s">
        <v>43</v>
      </c>
      <c r="B48" s="98">
        <v>110.5053034924916</v>
      </c>
      <c r="C48" s="86">
        <v>150.45044599836922</v>
      </c>
      <c r="D48" s="86">
        <v>260.4838516316206</v>
      </c>
      <c r="E48" s="86">
        <v>150.28421743955192</v>
      </c>
      <c r="F48" s="86">
        <v>147.97017797017796</v>
      </c>
      <c r="G48" s="87">
        <v>151.75860468723263</v>
      </c>
      <c r="H48" s="35"/>
      <c r="I48" s="35"/>
      <c r="J48" s="35"/>
      <c r="K48" s="35"/>
    </row>
    <row r="49" spans="1:11" ht="12.75">
      <c r="A49" s="89" t="s">
        <v>44</v>
      </c>
      <c r="B49" s="98">
        <v>109.86738592942231</v>
      </c>
      <c r="C49" s="86">
        <v>154.73993723901066</v>
      </c>
      <c r="D49" s="86">
        <v>254.9595991080634</v>
      </c>
      <c r="E49" s="86">
        <v>148.9787547778474</v>
      </c>
      <c r="F49" s="86">
        <v>150.71188071188072</v>
      </c>
      <c r="G49" s="87">
        <v>153.22344182565482</v>
      </c>
      <c r="H49" s="35"/>
      <c r="I49" s="35"/>
      <c r="J49" s="35"/>
      <c r="K49" s="35"/>
    </row>
    <row r="50" spans="1:11" ht="12.75">
      <c r="A50" s="89" t="s">
        <v>45</v>
      </c>
      <c r="B50" s="98">
        <v>117.2055785676824</v>
      </c>
      <c r="C50" s="86">
        <v>155.95759926861209</v>
      </c>
      <c r="D50" s="86">
        <v>229.85110413120097</v>
      </c>
      <c r="E50" s="86">
        <v>151.25048124466858</v>
      </c>
      <c r="F50" s="86">
        <v>153.68446368446368</v>
      </c>
      <c r="G50" s="87">
        <v>153.61587046408255</v>
      </c>
      <c r="H50" s="35"/>
      <c r="I50" s="35"/>
      <c r="J50" s="35"/>
      <c r="K50" s="35"/>
    </row>
    <row r="51" spans="1:11" ht="12.75">
      <c r="A51" s="89" t="s">
        <v>46</v>
      </c>
      <c r="B51" s="98">
        <v>127.94314399169421</v>
      </c>
      <c r="C51" s="86">
        <v>148.80976501692572</v>
      </c>
      <c r="D51" s="86">
        <v>218.73546407077947</v>
      </c>
      <c r="E51" s="86">
        <v>152.7542292913814</v>
      </c>
      <c r="F51" s="86">
        <v>158.87445887445887</v>
      </c>
      <c r="G51" s="87">
        <v>153.4302423628438</v>
      </c>
      <c r="H51" s="35"/>
      <c r="I51" s="35"/>
      <c r="J51" s="35"/>
      <c r="K51" s="35"/>
    </row>
    <row r="52" spans="1:11" ht="12.75">
      <c r="A52" s="89" t="s">
        <v>47</v>
      </c>
      <c r="B52" s="98">
        <v>134.70335762985795</v>
      </c>
      <c r="C52" s="86">
        <v>151.36171579649624</v>
      </c>
      <c r="D52" s="86">
        <v>218.28470041000313</v>
      </c>
      <c r="E52" s="86">
        <v>150.8710213962009</v>
      </c>
      <c r="F52" s="86">
        <v>158.88407888407886</v>
      </c>
      <c r="G52" s="87">
        <v>154.92856149300138</v>
      </c>
      <c r="H52" s="35"/>
      <c r="I52" s="35"/>
      <c r="J52" s="35"/>
      <c r="K52" s="35"/>
    </row>
    <row r="53" spans="1:11" ht="12.75">
      <c r="A53" s="89" t="s">
        <v>48</v>
      </c>
      <c r="B53" s="98">
        <v>127.08259748043969</v>
      </c>
      <c r="C53" s="86">
        <v>157.55281559635296</v>
      </c>
      <c r="D53" s="86">
        <v>201.06936485482052</v>
      </c>
      <c r="E53" s="86">
        <v>153.443698777324</v>
      </c>
      <c r="F53" s="86">
        <v>159.91341991341994</v>
      </c>
      <c r="G53" s="87">
        <v>154.39038771407854</v>
      </c>
      <c r="H53" s="35"/>
      <c r="I53" s="35"/>
      <c r="J53" s="35"/>
      <c r="K53" s="35"/>
    </row>
    <row r="54" spans="1:11" ht="12.75">
      <c r="A54" s="89" t="s">
        <v>49</v>
      </c>
      <c r="B54" s="98">
        <v>115.80558498967129</v>
      </c>
      <c r="C54" s="86">
        <v>133.962590496899</v>
      </c>
      <c r="D54" s="86">
        <v>204.02330544033381</v>
      </c>
      <c r="E54" s="86">
        <v>163.78574106646334</v>
      </c>
      <c r="F54" s="86">
        <v>153.54016354016355</v>
      </c>
      <c r="G54" s="87">
        <v>154.05655256118771</v>
      </c>
      <c r="H54" s="35"/>
      <c r="I54" s="35"/>
      <c r="J54" s="35"/>
      <c r="K54" s="35"/>
    </row>
    <row r="55" spans="1:11" ht="12.75">
      <c r="A55" s="89" t="s">
        <v>50</v>
      </c>
      <c r="B55" s="98">
        <v>106.85761380299476</v>
      </c>
      <c r="C55" s="86">
        <v>138.64149638012404</v>
      </c>
      <c r="D55" s="86">
        <v>208.7131656556453</v>
      </c>
      <c r="E55" s="86">
        <v>169.83294204681852</v>
      </c>
      <c r="F55" s="86">
        <v>160.7984607984608</v>
      </c>
      <c r="G55" s="87">
        <v>156.439190178944</v>
      </c>
      <c r="H55" s="35"/>
      <c r="I55" s="35"/>
      <c r="J55" s="35"/>
      <c r="K55" s="35"/>
    </row>
    <row r="56" spans="1:11" ht="12.75">
      <c r="A56" s="89" t="s">
        <v>51</v>
      </c>
      <c r="B56" s="98">
        <v>59.09942309133138</v>
      </c>
      <c r="C56" s="86">
        <v>137.84487657829064</v>
      </c>
      <c r="D56" s="86">
        <v>221.94835399333445</v>
      </c>
      <c r="E56" s="86">
        <v>172.7448182845295</v>
      </c>
      <c r="F56" s="86">
        <v>163.05435305435304</v>
      </c>
      <c r="G56" s="87">
        <v>154.5307166500282</v>
      </c>
      <c r="H56" s="35"/>
      <c r="I56" s="35"/>
      <c r="J56" s="35"/>
      <c r="K56" s="35"/>
    </row>
    <row r="57" spans="1:11" ht="12.75">
      <c r="A57" s="89" t="s">
        <v>52</v>
      </c>
      <c r="B57" s="98">
        <v>84.31215147331127</v>
      </c>
      <c r="C57" s="86">
        <v>143.75725828370932</v>
      </c>
      <c r="D57" s="86">
        <v>195.11353010286047</v>
      </c>
      <c r="E57" s="86">
        <v>173.8519955612256</v>
      </c>
      <c r="F57" s="86">
        <v>159.1005291005291</v>
      </c>
      <c r="G57" s="87">
        <v>155.4829838855605</v>
      </c>
      <c r="H57" s="35"/>
      <c r="I57" s="35"/>
      <c r="J57" s="35"/>
      <c r="K57" s="35"/>
    </row>
    <row r="58" spans="1:11" ht="12.75">
      <c r="A58" s="89" t="s">
        <v>53</v>
      </c>
      <c r="B58" s="98">
        <v>120.51932483490135</v>
      </c>
      <c r="C58" s="86">
        <v>139.94218082083466</v>
      </c>
      <c r="D58" s="86">
        <v>208.78989138513919</v>
      </c>
      <c r="E58" s="86">
        <v>166.9220723339046</v>
      </c>
      <c r="F58" s="86">
        <v>155.91149591149588</v>
      </c>
      <c r="G58" s="87">
        <v>157.17234732150217</v>
      </c>
      <c r="H58" s="35"/>
      <c r="I58" s="35"/>
      <c r="J58" s="35"/>
      <c r="K58" s="35"/>
    </row>
    <row r="59" spans="1:11" ht="12.75">
      <c r="A59" s="89" t="s">
        <v>54</v>
      </c>
      <c r="B59" s="98">
        <v>124.04713739845228</v>
      </c>
      <c r="C59" s="86">
        <v>145.97909614291714</v>
      </c>
      <c r="D59" s="86">
        <v>215.15812693312876</v>
      </c>
      <c r="E59" s="86">
        <v>168.31610917774472</v>
      </c>
      <c r="F59" s="86">
        <v>158.1048581048581</v>
      </c>
      <c r="G59" s="87">
        <v>159.64952232768775</v>
      </c>
      <c r="H59" s="35"/>
      <c r="I59" s="35"/>
      <c r="J59" s="35"/>
      <c r="K59" s="35"/>
    </row>
    <row r="60" spans="1:11" ht="12.75">
      <c r="A60" s="89" t="s">
        <v>55</v>
      </c>
      <c r="B60" s="98">
        <v>125.14743816159863</v>
      </c>
      <c r="C60" s="86">
        <v>144.1051617207383</v>
      </c>
      <c r="D60" s="86">
        <v>221.32495744119694</v>
      </c>
      <c r="E60" s="86">
        <v>169.8168376500666</v>
      </c>
      <c r="F60" s="86">
        <v>155.8970658970659</v>
      </c>
      <c r="G60" s="87">
        <v>161.00308108181298</v>
      </c>
      <c r="H60" s="35"/>
      <c r="I60" s="35"/>
      <c r="J60" s="35"/>
      <c r="K60" s="35"/>
    </row>
    <row r="61" spans="1:11" ht="12.75">
      <c r="A61" s="89" t="s">
        <v>56</v>
      </c>
      <c r="B61" s="98">
        <v>116.95298033801065</v>
      </c>
      <c r="C61" s="86">
        <v>144.80492204294433</v>
      </c>
      <c r="D61" s="86">
        <v>215.5992998777184</v>
      </c>
      <c r="E61" s="86">
        <v>177.27820597020184</v>
      </c>
      <c r="F61" s="86">
        <v>163.1938431938432</v>
      </c>
      <c r="G61" s="87">
        <v>163.11786276568637</v>
      </c>
      <c r="H61" s="35"/>
      <c r="I61" s="35"/>
      <c r="J61" s="35"/>
      <c r="K61" s="35"/>
    </row>
    <row r="62" spans="1:11" ht="12.75">
      <c r="A62" s="89" t="s">
        <v>57</v>
      </c>
      <c r="B62" s="98">
        <v>118.13890761968979</v>
      </c>
      <c r="C62" s="86">
        <v>148.9975538039584</v>
      </c>
      <c r="D62" s="86">
        <v>218.82178051646005</v>
      </c>
      <c r="E62" s="86">
        <v>171.80271107454075</v>
      </c>
      <c r="F62" s="86">
        <v>167.73448773448774</v>
      </c>
      <c r="G62" s="87">
        <v>163.29856704461102</v>
      </c>
      <c r="H62" s="35"/>
      <c r="I62" s="35"/>
      <c r="J62" s="35"/>
      <c r="K62" s="35"/>
    </row>
    <row r="63" spans="1:11" ht="12.75">
      <c r="A63" s="89" t="s">
        <v>58</v>
      </c>
      <c r="B63" s="98">
        <v>114.60681373021224</v>
      </c>
      <c r="C63" s="86">
        <v>149.47196758172518</v>
      </c>
      <c r="D63" s="86">
        <v>216.70223223919245</v>
      </c>
      <c r="E63" s="86">
        <v>173.26418507977968</v>
      </c>
      <c r="F63" s="86">
        <v>165.007215007215</v>
      </c>
      <c r="G63" s="87">
        <v>163.44135789171773</v>
      </c>
      <c r="H63" s="35"/>
      <c r="I63" s="35"/>
      <c r="J63" s="35"/>
      <c r="K63" s="35"/>
    </row>
    <row r="64" spans="1:11" ht="12.75">
      <c r="A64" s="89" t="s">
        <v>59</v>
      </c>
      <c r="B64" s="98">
        <v>137.92719605261746</v>
      </c>
      <c r="C64" s="86">
        <v>150.57893306318104</v>
      </c>
      <c r="D64" s="86">
        <v>212.7029035893256</v>
      </c>
      <c r="E64" s="86">
        <v>175.10209935909532</v>
      </c>
      <c r="F64" s="86">
        <v>161.45743145743145</v>
      </c>
      <c r="G64" s="87">
        <v>166.2892967181493</v>
      </c>
      <c r="H64" s="35"/>
      <c r="I64" s="35"/>
      <c r="J64" s="35"/>
      <c r="K64" s="35"/>
    </row>
    <row r="65" spans="1:11" ht="12.75">
      <c r="A65" s="89" t="s">
        <v>60</v>
      </c>
      <c r="B65" s="98">
        <v>126.45324256922366</v>
      </c>
      <c r="C65" s="86">
        <v>148.900694324331</v>
      </c>
      <c r="D65" s="86">
        <v>230.0429184549356</v>
      </c>
      <c r="E65" s="86">
        <v>179.7572765452043</v>
      </c>
      <c r="F65" s="86">
        <v>167.85473785473786</v>
      </c>
      <c r="G65" s="87">
        <v>167.61478968508462</v>
      </c>
      <c r="H65" s="35"/>
      <c r="I65" s="35"/>
      <c r="J65" s="35"/>
      <c r="K65" s="35"/>
    </row>
    <row r="66" spans="1:11" ht="12.75">
      <c r="A66" s="89" t="s">
        <v>61</v>
      </c>
      <c r="B66" s="98">
        <v>119.38905479026853</v>
      </c>
      <c r="C66" s="86">
        <v>153.80494675199526</v>
      </c>
      <c r="D66" s="86">
        <v>228.01927733953536</v>
      </c>
      <c r="E66" s="86">
        <v>179.52678236669212</v>
      </c>
      <c r="F66" s="86">
        <v>172.5108225108225</v>
      </c>
      <c r="G66" s="87">
        <v>169.65768356317324</v>
      </c>
      <c r="H66" s="35"/>
      <c r="I66" s="35"/>
      <c r="J66" s="35"/>
      <c r="K66" s="35"/>
    </row>
    <row r="67" spans="1:11" ht="12.75">
      <c r="A67" s="89" t="s">
        <v>149</v>
      </c>
      <c r="B67" s="86">
        <v>111.49428978154532</v>
      </c>
      <c r="C67" s="86">
        <v>150.62242099280968</v>
      </c>
      <c r="D67" s="86">
        <v>225.32428609106384</v>
      </c>
      <c r="E67" s="86">
        <v>182.2252753474398</v>
      </c>
      <c r="F67" s="86">
        <v>173.95382395382396</v>
      </c>
      <c r="G67" s="87">
        <v>169.41838579871165</v>
      </c>
      <c r="H67" s="35"/>
      <c r="I67" s="35"/>
      <c r="J67" s="35"/>
      <c r="K67" s="35"/>
    </row>
    <row r="68" spans="1:11" ht="12.75">
      <c r="A68" s="89" t="s">
        <v>153</v>
      </c>
      <c r="B68" s="86">
        <v>106.44660651403738</v>
      </c>
      <c r="C68" s="86">
        <v>154.08366484643324</v>
      </c>
      <c r="D68" s="86">
        <v>228.94957680964825</v>
      </c>
      <c r="E68" s="86">
        <v>187.9403231447861</v>
      </c>
      <c r="F68" s="86">
        <v>177.5084175084175</v>
      </c>
      <c r="G68" s="87">
        <v>172.50069856729078</v>
      </c>
      <c r="H68" s="35"/>
      <c r="I68" s="35"/>
      <c r="J68" s="35"/>
      <c r="K68" s="35"/>
    </row>
    <row r="69" spans="1:11" ht="12.75">
      <c r="A69" s="89" t="s">
        <v>156</v>
      </c>
      <c r="B69" s="86">
        <v>115.80130366374466</v>
      </c>
      <c r="C69" s="86">
        <v>152.26705542240123</v>
      </c>
      <c r="D69" s="86">
        <v>270.1512935478457</v>
      </c>
      <c r="E69" s="86">
        <v>188.47680086158525</v>
      </c>
      <c r="F69" s="86">
        <v>173.92977392977394</v>
      </c>
      <c r="G69" s="87">
        <v>174.05958071191083</v>
      </c>
      <c r="H69" s="35"/>
      <c r="I69" s="35"/>
      <c r="J69" s="35"/>
      <c r="K69" s="35"/>
    </row>
    <row r="70" spans="1:11" ht="12.75">
      <c r="A70" s="89" t="s">
        <v>157</v>
      </c>
      <c r="B70" s="86">
        <v>117.95909193077094</v>
      </c>
      <c r="C70" s="86">
        <v>152.93321143534877</v>
      </c>
      <c r="D70" s="86">
        <v>231.5966144771861</v>
      </c>
      <c r="E70" s="86">
        <v>192.0861987836148</v>
      </c>
      <c r="F70" s="86">
        <v>175.36796536796538</v>
      </c>
      <c r="G70" s="87">
        <v>176.63572454660826</v>
      </c>
      <c r="H70" s="35"/>
      <c r="I70" s="35"/>
      <c r="J70" s="35"/>
      <c r="K70" s="35"/>
    </row>
    <row r="71" spans="1:11" ht="12.75">
      <c r="A71" s="89" t="s">
        <v>158</v>
      </c>
      <c r="B71" s="86">
        <v>119.8086247310792</v>
      </c>
      <c r="C71" s="86">
        <v>153.58157693163005</v>
      </c>
      <c r="D71" s="86">
        <v>235.09722588534302</v>
      </c>
      <c r="E71" s="86">
        <v>196.667899659543</v>
      </c>
      <c r="F71" s="86">
        <v>177.99903799903802</v>
      </c>
      <c r="G71" s="87">
        <v>179.23599511064444</v>
      </c>
      <c r="H71" s="35"/>
      <c r="I71" s="35"/>
      <c r="J71" s="35"/>
      <c r="K71" s="35"/>
    </row>
    <row r="72" spans="1:11" ht="13.5" thickBot="1">
      <c r="A72" s="90" t="s">
        <v>159</v>
      </c>
      <c r="B72" s="91">
        <v>112.78725021139044</v>
      </c>
      <c r="C72" s="91">
        <v>154.8684243038225</v>
      </c>
      <c r="D72" s="91">
        <v>235.45208238425204</v>
      </c>
      <c r="E72" s="91">
        <v>200.28937587913651</v>
      </c>
      <c r="F72" s="91">
        <v>182.21741221741223</v>
      </c>
      <c r="G72" s="92">
        <v>180.2685206498953</v>
      </c>
      <c r="H72" s="35"/>
      <c r="I72" s="35"/>
      <c r="J72" s="35"/>
      <c r="K72" s="35"/>
    </row>
    <row r="73" spans="2:11" ht="12.75">
      <c r="B73" s="93"/>
      <c r="C73" s="35"/>
      <c r="D73" s="35"/>
      <c r="E73" s="35"/>
      <c r="F73" s="35"/>
      <c r="G73" s="35"/>
      <c r="H73" s="35"/>
      <c r="I73" s="35"/>
      <c r="J73" s="35"/>
      <c r="K73" s="35"/>
    </row>
    <row r="74" spans="2:11" ht="12.75">
      <c r="B74" s="93"/>
      <c r="C74" s="35"/>
      <c r="D74" s="35"/>
      <c r="E74" s="35"/>
      <c r="F74" s="35"/>
      <c r="G74" s="35"/>
      <c r="H74" s="35"/>
      <c r="I74" s="35"/>
      <c r="J74" s="35"/>
      <c r="K74" s="35"/>
    </row>
    <row r="75" spans="2:7" ht="12.75">
      <c r="B75" s="93"/>
      <c r="C75" s="35"/>
      <c r="D75" s="35"/>
      <c r="E75" s="35"/>
      <c r="F75" s="35"/>
      <c r="G75" s="35"/>
    </row>
  </sheetData>
  <sheetProtection/>
  <mergeCells count="3">
    <mergeCell ref="A4:A5"/>
    <mergeCell ref="B4:G4"/>
    <mergeCell ref="A2:G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13"/>
  <sheetViews>
    <sheetView showGridLines="0" zoomScalePageLayoutView="0" workbookViewId="0" topLeftCell="A1">
      <selection activeCell="D17" sqref="D17"/>
    </sheetView>
  </sheetViews>
  <sheetFormatPr defaultColWidth="9.140625" defaultRowHeight="12.75"/>
  <cols>
    <col min="1" max="1" width="27.28125" style="1" customWidth="1"/>
    <col min="2" max="2" width="13.57421875" style="1" customWidth="1"/>
    <col min="3" max="5" width="11.8515625" style="1" customWidth="1"/>
    <col min="6" max="6" width="11.00390625" style="1" customWidth="1"/>
    <col min="7" max="16384" width="9.140625" style="1" customWidth="1"/>
  </cols>
  <sheetData>
    <row r="2" spans="1:5" ht="15">
      <c r="A2" s="190" t="s">
        <v>160</v>
      </c>
      <c r="B2" s="190"/>
      <c r="C2" s="190"/>
      <c r="D2" s="190"/>
      <c r="E2" s="131"/>
    </row>
    <row r="3" spans="1:6" ht="6.75" customHeight="1" thickBot="1">
      <c r="A3" s="2"/>
      <c r="B3" s="2"/>
      <c r="C3" s="2"/>
      <c r="D3" s="2"/>
      <c r="E3" s="2"/>
      <c r="F3" s="2"/>
    </row>
    <row r="4" spans="1:6" ht="13.5" thickBot="1">
      <c r="A4" s="191"/>
      <c r="B4" s="192"/>
      <c r="C4" s="135" t="s">
        <v>79</v>
      </c>
      <c r="D4" s="135" t="s">
        <v>80</v>
      </c>
      <c r="E4" s="135" t="s">
        <v>81</v>
      </c>
      <c r="F4" s="132" t="s">
        <v>154</v>
      </c>
    </row>
    <row r="5" spans="1:6" ht="12.75">
      <c r="A5" s="193" t="s">
        <v>146</v>
      </c>
      <c r="B5" s="110" t="s">
        <v>150</v>
      </c>
      <c r="C5" s="10">
        <v>184756.9</v>
      </c>
      <c r="D5" s="15">
        <v>189804.3</v>
      </c>
      <c r="E5" s="133">
        <v>188895.2</v>
      </c>
      <c r="F5" s="111">
        <v>563456.3999999999</v>
      </c>
    </row>
    <row r="6" spans="1:6" ht="12.75">
      <c r="A6" s="188"/>
      <c r="B6" s="112" t="s">
        <v>151</v>
      </c>
      <c r="C6" s="10">
        <v>184761.4</v>
      </c>
      <c r="D6" s="10">
        <v>189810.2</v>
      </c>
      <c r="E6" s="134">
        <v>189008.6</v>
      </c>
      <c r="F6" s="113">
        <v>563580.2</v>
      </c>
    </row>
    <row r="7" spans="1:6" ht="12.75">
      <c r="A7" s="194"/>
      <c r="B7" s="112" t="s">
        <v>152</v>
      </c>
      <c r="C7" s="10">
        <v>4.5</v>
      </c>
      <c r="D7" s="10">
        <v>5.900000000023283</v>
      </c>
      <c r="E7" s="10">
        <v>113.39999999999418</v>
      </c>
      <c r="F7" s="113">
        <v>123.80000000004657</v>
      </c>
    </row>
    <row r="8" spans="1:6" ht="12.75">
      <c r="A8" s="185" t="s">
        <v>147</v>
      </c>
      <c r="B8" s="110" t="s">
        <v>150</v>
      </c>
      <c r="C8" s="10">
        <v>101.48533055747275</v>
      </c>
      <c r="D8" s="10">
        <v>101.47418298376421</v>
      </c>
      <c r="E8" s="134">
        <v>100.62104465148984</v>
      </c>
      <c r="F8" s="114" t="s">
        <v>0</v>
      </c>
    </row>
    <row r="9" spans="1:6" ht="12.75">
      <c r="A9" s="186"/>
      <c r="B9" s="112" t="s">
        <v>151</v>
      </c>
      <c r="C9" s="10">
        <v>101.4800356430602</v>
      </c>
      <c r="D9" s="10">
        <v>101.47210909384872</v>
      </c>
      <c r="E9" s="134">
        <v>100.5760704141004</v>
      </c>
      <c r="F9" s="114" t="s">
        <v>0</v>
      </c>
    </row>
    <row r="10" spans="1:6" ht="12.75">
      <c r="A10" s="187"/>
      <c r="B10" s="112" t="s">
        <v>152</v>
      </c>
      <c r="C10" s="10">
        <v>-0.0052949144125449266</v>
      </c>
      <c r="D10" s="10">
        <v>-0.0020738899154935098</v>
      </c>
      <c r="E10" s="10">
        <v>-0.04497423738943951</v>
      </c>
      <c r="F10" s="114" t="s">
        <v>0</v>
      </c>
    </row>
    <row r="11" spans="1:6" ht="12.75">
      <c r="A11" s="185" t="s">
        <v>148</v>
      </c>
      <c r="B11" s="112" t="s">
        <v>150</v>
      </c>
      <c r="C11" s="10">
        <v>104.11799701089717</v>
      </c>
      <c r="D11" s="10">
        <v>105.80487663111396</v>
      </c>
      <c r="E11" s="134">
        <v>104.57942697925111</v>
      </c>
      <c r="F11" s="113">
        <v>104.8</v>
      </c>
    </row>
    <row r="12" spans="1:6" ht="12.75">
      <c r="A12" s="188"/>
      <c r="B12" s="112" t="s">
        <v>151</v>
      </c>
      <c r="C12" s="10">
        <v>104.11301205868268</v>
      </c>
      <c r="D12" s="10">
        <v>105.79489012697665</v>
      </c>
      <c r="E12" s="134">
        <v>104.50306702936298</v>
      </c>
      <c r="F12" s="113">
        <v>104.8015222578233</v>
      </c>
    </row>
    <row r="13" spans="1:6" ht="13.5" thickBot="1">
      <c r="A13" s="189"/>
      <c r="B13" s="115" t="s">
        <v>152</v>
      </c>
      <c r="C13" s="116">
        <v>-0.004984952214485361</v>
      </c>
      <c r="D13" s="116">
        <v>-0.009986504137302177</v>
      </c>
      <c r="E13" s="116">
        <v>-0.07635994988812911</v>
      </c>
      <c r="F13" s="117">
        <v>0.0015222578232965134</v>
      </c>
    </row>
  </sheetData>
  <sheetProtection/>
  <mergeCells count="5">
    <mergeCell ref="A8:A10"/>
    <mergeCell ref="A11:A13"/>
    <mergeCell ref="A2:D2"/>
    <mergeCell ref="A4:B4"/>
    <mergeCell ref="A5:A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10"/>
  <sheetViews>
    <sheetView showGridLines="0" zoomScalePageLayoutView="0" workbookViewId="0" topLeftCell="A1">
      <selection activeCell="D13" sqref="D13"/>
    </sheetView>
  </sheetViews>
  <sheetFormatPr defaultColWidth="9.140625" defaultRowHeight="12.75"/>
  <cols>
    <col min="1" max="1" width="29.00390625" style="1" customWidth="1"/>
    <col min="2" max="2" width="13.7109375" style="1" customWidth="1"/>
    <col min="3" max="6" width="11.140625" style="1" customWidth="1"/>
    <col min="7" max="16384" width="9.140625" style="1" customWidth="1"/>
  </cols>
  <sheetData>
    <row r="2" spans="1:6" ht="15">
      <c r="A2" s="176" t="s">
        <v>161</v>
      </c>
      <c r="B2" s="184"/>
      <c r="C2" s="184"/>
      <c r="D2" s="195"/>
      <c r="E2" s="195"/>
      <c r="F2" s="195"/>
    </row>
    <row r="3" spans="1:6" ht="5.25" customHeight="1" thickBot="1">
      <c r="A3" s="2"/>
      <c r="B3" s="2"/>
      <c r="C3" s="2"/>
      <c r="D3" s="2"/>
      <c r="E3" s="2"/>
      <c r="F3" s="2"/>
    </row>
    <row r="4" spans="1:6" ht="13.5" thickBot="1">
      <c r="A4" s="191"/>
      <c r="B4" s="192"/>
      <c r="C4" s="135" t="s">
        <v>79</v>
      </c>
      <c r="D4" s="135" t="s">
        <v>80</v>
      </c>
      <c r="E4" s="135" t="s">
        <v>81</v>
      </c>
      <c r="F4" s="132" t="s">
        <v>154</v>
      </c>
    </row>
    <row r="5" spans="1:6" ht="12.75">
      <c r="A5" s="196" t="s">
        <v>146</v>
      </c>
      <c r="B5" s="118" t="s">
        <v>150</v>
      </c>
      <c r="C5" s="119">
        <v>146716.3</v>
      </c>
      <c r="D5" s="119">
        <v>178856.6</v>
      </c>
      <c r="E5" s="136">
        <v>207348.39999999997</v>
      </c>
      <c r="F5" s="120">
        <v>532921.3</v>
      </c>
    </row>
    <row r="6" spans="1:6" ht="12.75">
      <c r="A6" s="197"/>
      <c r="B6" s="121" t="s">
        <v>151</v>
      </c>
      <c r="C6" s="10">
        <v>146716.3</v>
      </c>
      <c r="D6" s="10">
        <v>178856.6</v>
      </c>
      <c r="E6" s="134">
        <v>207488.9</v>
      </c>
      <c r="F6" s="113">
        <v>533061.8</v>
      </c>
    </row>
    <row r="7" spans="1:6" ht="12.75">
      <c r="A7" s="198"/>
      <c r="B7" s="121" t="s">
        <v>152</v>
      </c>
      <c r="C7" s="10">
        <v>0</v>
      </c>
      <c r="D7" s="10">
        <v>0</v>
      </c>
      <c r="E7" s="10">
        <v>140.5000000000291</v>
      </c>
      <c r="F7" s="113">
        <v>140.5</v>
      </c>
    </row>
    <row r="8" spans="1:6" ht="12.75">
      <c r="A8" s="185" t="s">
        <v>148</v>
      </c>
      <c r="B8" s="121" t="s">
        <v>150</v>
      </c>
      <c r="C8" s="10">
        <v>104.25767688296135</v>
      </c>
      <c r="D8" s="10">
        <v>106</v>
      </c>
      <c r="E8" s="134">
        <v>104.4</v>
      </c>
      <c r="F8" s="113">
        <v>104.9</v>
      </c>
    </row>
    <row r="9" spans="1:6" ht="12.75">
      <c r="A9" s="188"/>
      <c r="B9" s="121" t="s">
        <v>151</v>
      </c>
      <c r="C9" s="10">
        <v>104.25767688296135</v>
      </c>
      <c r="D9" s="10">
        <v>106</v>
      </c>
      <c r="E9" s="134">
        <v>104.3</v>
      </c>
      <c r="F9" s="113">
        <v>104.8</v>
      </c>
    </row>
    <row r="10" spans="1:6" ht="13.5" thickBot="1">
      <c r="A10" s="189"/>
      <c r="B10" s="122" t="s">
        <v>152</v>
      </c>
      <c r="C10" s="116">
        <v>0</v>
      </c>
      <c r="D10" s="116">
        <v>0</v>
      </c>
      <c r="E10" s="116">
        <v>-0.10000000000000853</v>
      </c>
      <c r="F10" s="117">
        <v>-0.10000000000000853</v>
      </c>
    </row>
  </sheetData>
  <sheetProtection/>
  <mergeCells count="4">
    <mergeCell ref="A8:A10"/>
    <mergeCell ref="A2:F2"/>
    <mergeCell ref="A4:B4"/>
    <mergeCell ref="A5:A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E72"/>
  <sheetViews>
    <sheetView showGridLines="0" zoomScalePageLayoutView="0" workbookViewId="0" topLeftCell="A1">
      <selection activeCell="E8" sqref="E8"/>
    </sheetView>
  </sheetViews>
  <sheetFormatPr defaultColWidth="9.140625" defaultRowHeight="12.75"/>
  <cols>
    <col min="1" max="1" width="38.00390625" style="2" customWidth="1"/>
    <col min="2" max="5" width="12.140625" style="1" customWidth="1"/>
    <col min="6" max="16384" width="9.140625" style="1" customWidth="1"/>
  </cols>
  <sheetData>
    <row r="2" spans="1:5" ht="27" customHeight="1">
      <c r="A2" s="203" t="s">
        <v>162</v>
      </c>
      <c r="B2" s="204"/>
      <c r="C2" s="204"/>
      <c r="D2" s="195"/>
      <c r="E2" s="195"/>
    </row>
    <row r="3" ht="6.75" customHeight="1" thickBot="1"/>
    <row r="4" spans="1:5" ht="27" customHeight="1" thickBot="1">
      <c r="A4" s="48"/>
      <c r="B4" s="201" t="s">
        <v>96</v>
      </c>
      <c r="C4" s="202"/>
      <c r="D4" s="201" t="s">
        <v>97</v>
      </c>
      <c r="E4" s="181"/>
    </row>
    <row r="5" spans="1:5" ht="13.5" thickBot="1">
      <c r="A5" s="49"/>
      <c r="B5" s="50" t="s">
        <v>150</v>
      </c>
      <c r="C5" s="109" t="s">
        <v>151</v>
      </c>
      <c r="D5" s="50" t="s">
        <v>150</v>
      </c>
      <c r="E5" s="109" t="s">
        <v>151</v>
      </c>
    </row>
    <row r="6" spans="1:5" ht="7.5" customHeight="1">
      <c r="A6" s="51"/>
      <c r="B6" s="82"/>
      <c r="C6" s="73"/>
      <c r="D6" s="81"/>
      <c r="E6" s="80"/>
    </row>
    <row r="7" spans="1:5" ht="12.75">
      <c r="A7" s="99" t="s">
        <v>98</v>
      </c>
      <c r="B7" s="123">
        <v>8</v>
      </c>
      <c r="C7" s="124">
        <v>7.9</v>
      </c>
      <c r="D7" s="123">
        <v>0.2</v>
      </c>
      <c r="E7" s="124">
        <v>0.2</v>
      </c>
    </row>
    <row r="8" spans="1:5" ht="60">
      <c r="A8" s="100" t="s">
        <v>104</v>
      </c>
      <c r="B8" s="123">
        <v>23.2</v>
      </c>
      <c r="C8" s="124">
        <v>23.2</v>
      </c>
      <c r="D8" s="123">
        <v>0.4</v>
      </c>
      <c r="E8" s="124">
        <v>0.4</v>
      </c>
    </row>
    <row r="9" spans="1:5" ht="12.75">
      <c r="A9" s="99" t="s">
        <v>99</v>
      </c>
      <c r="B9" s="123">
        <v>6.3</v>
      </c>
      <c r="C9" s="124">
        <v>6.2</v>
      </c>
      <c r="D9" s="123">
        <v>0.2</v>
      </c>
      <c r="E9" s="124">
        <v>0.2</v>
      </c>
    </row>
    <row r="10" spans="1:5" ht="38.25" customHeight="1">
      <c r="A10" s="100" t="s">
        <v>120</v>
      </c>
      <c r="B10" s="123">
        <v>15.6</v>
      </c>
      <c r="C10" s="124">
        <v>15.5</v>
      </c>
      <c r="D10" s="123">
        <v>1.6</v>
      </c>
      <c r="E10" s="124">
        <v>1.3</v>
      </c>
    </row>
    <row r="11" spans="1:5" ht="12.75">
      <c r="A11" s="99" t="s">
        <v>100</v>
      </c>
      <c r="B11" s="123">
        <v>5.6</v>
      </c>
      <c r="C11" s="124">
        <v>5.6</v>
      </c>
      <c r="D11" s="123">
        <v>0.8</v>
      </c>
      <c r="E11" s="124">
        <v>0.8</v>
      </c>
    </row>
    <row r="12" spans="1:5" ht="12.75">
      <c r="A12" s="99" t="s">
        <v>101</v>
      </c>
      <c r="B12" s="123">
        <v>3.1</v>
      </c>
      <c r="C12" s="124">
        <v>3.1</v>
      </c>
      <c r="D12" s="123">
        <v>0</v>
      </c>
      <c r="E12" s="124">
        <v>0</v>
      </c>
    </row>
    <row r="13" spans="1:5" ht="12.75">
      <c r="A13" s="99" t="s">
        <v>102</v>
      </c>
      <c r="B13" s="123">
        <v>7.4</v>
      </c>
      <c r="C13" s="124">
        <v>7.4</v>
      </c>
      <c r="D13" s="123">
        <v>0</v>
      </c>
      <c r="E13" s="124">
        <v>0.1</v>
      </c>
    </row>
    <row r="14" spans="1:5" ht="38.25" customHeight="1">
      <c r="A14" s="100" t="s">
        <v>108</v>
      </c>
      <c r="B14" s="123">
        <v>7.8</v>
      </c>
      <c r="C14" s="124">
        <v>7.8</v>
      </c>
      <c r="D14" s="123">
        <v>0.6</v>
      </c>
      <c r="E14" s="124">
        <v>0.5</v>
      </c>
    </row>
    <row r="15" spans="1:5" ht="39.75" customHeight="1">
      <c r="A15" s="100" t="s">
        <v>106</v>
      </c>
      <c r="B15" s="123">
        <v>10.8</v>
      </c>
      <c r="C15" s="124">
        <v>10.5</v>
      </c>
      <c r="D15" s="123">
        <v>0.3</v>
      </c>
      <c r="E15" s="124">
        <v>0.3</v>
      </c>
    </row>
    <row r="16" spans="1:5" ht="25.5" customHeight="1">
      <c r="A16" s="100" t="s">
        <v>121</v>
      </c>
      <c r="B16" s="123">
        <v>2.5</v>
      </c>
      <c r="C16" s="124">
        <v>2.5</v>
      </c>
      <c r="D16" s="123">
        <v>0</v>
      </c>
      <c r="E16" s="124">
        <v>0</v>
      </c>
    </row>
    <row r="17" spans="1:5" ht="7.5" customHeight="1">
      <c r="A17" s="44"/>
      <c r="B17" s="123"/>
      <c r="C17" s="124"/>
      <c r="D17" s="123"/>
      <c r="E17" s="124"/>
    </row>
    <row r="18" spans="1:5" ht="12.75">
      <c r="A18" s="72" t="s">
        <v>103</v>
      </c>
      <c r="B18" s="125">
        <f>SUM(B7:B16)</f>
        <v>90.3</v>
      </c>
      <c r="C18" s="126">
        <f>SUM(C7:C16)</f>
        <v>89.7</v>
      </c>
      <c r="D18" s="125">
        <f>SUM(D7:D16)</f>
        <v>4.1000000000000005</v>
      </c>
      <c r="E18" s="126">
        <f>SUM(E7:E16)</f>
        <v>3.8000000000000003</v>
      </c>
    </row>
    <row r="19" spans="1:5" ht="7.5" customHeight="1">
      <c r="A19" s="42"/>
      <c r="B19" s="123"/>
      <c r="C19" s="124"/>
      <c r="D19" s="123"/>
      <c r="E19" s="124"/>
    </row>
    <row r="20" spans="1:5" ht="12.75">
      <c r="A20" s="72" t="s">
        <v>94</v>
      </c>
      <c r="B20" s="125">
        <v>9.700000000000001</v>
      </c>
      <c r="C20" s="126">
        <v>10.3</v>
      </c>
      <c r="D20" s="125">
        <v>0.3</v>
      </c>
      <c r="E20" s="126">
        <v>0.5</v>
      </c>
    </row>
    <row r="21" spans="1:5" ht="8.25" customHeight="1" thickBot="1">
      <c r="A21" s="42"/>
      <c r="B21" s="123"/>
      <c r="C21" s="124"/>
      <c r="D21" s="123"/>
      <c r="E21" s="87"/>
    </row>
    <row r="22" spans="1:5" ht="6.75" customHeight="1">
      <c r="A22" s="45"/>
      <c r="B22" s="127"/>
      <c r="C22" s="128"/>
      <c r="D22" s="127"/>
      <c r="E22" s="128"/>
    </row>
    <row r="23" spans="1:5" ht="12.75">
      <c r="A23" s="46" t="s">
        <v>95</v>
      </c>
      <c r="B23" s="129">
        <f>+B20+B18</f>
        <v>100</v>
      </c>
      <c r="C23" s="130">
        <f>+C20+C18</f>
        <v>100</v>
      </c>
      <c r="D23" s="129">
        <f>+D20+D18</f>
        <v>4.4</v>
      </c>
      <c r="E23" s="130">
        <f>+E20+E18</f>
        <v>4.300000000000001</v>
      </c>
    </row>
    <row r="24" spans="1:5" ht="6.75" customHeight="1" thickBot="1">
      <c r="A24" s="69"/>
      <c r="B24" s="165"/>
      <c r="C24" s="166"/>
      <c r="D24" s="165"/>
      <c r="E24" s="166"/>
    </row>
    <row r="51" spans="1:3" ht="12.75">
      <c r="A51" s="199" t="s">
        <v>64</v>
      </c>
      <c r="B51" s="200"/>
      <c r="C51" s="200"/>
    </row>
    <row r="52" ht="13.5" thickBot="1"/>
    <row r="53" spans="1:3" ht="13.5" thickBot="1">
      <c r="A53" s="48"/>
      <c r="B53" s="74" t="s">
        <v>65</v>
      </c>
      <c r="C53" s="75" t="s">
        <v>66</v>
      </c>
    </row>
    <row r="54" spans="1:3" ht="13.5" thickBot="1">
      <c r="A54" s="49"/>
      <c r="B54" s="50" t="s">
        <v>62</v>
      </c>
      <c r="C54" s="76" t="s">
        <v>62</v>
      </c>
    </row>
    <row r="55" spans="1:3" ht="12.75">
      <c r="A55" s="51"/>
      <c r="B55" s="52"/>
      <c r="C55" s="77"/>
    </row>
    <row r="56" spans="1:3" ht="12.75">
      <c r="A56" s="54" t="s">
        <v>67</v>
      </c>
      <c r="B56" s="78">
        <f>+B57+B61</f>
        <v>78.1</v>
      </c>
      <c r="C56" s="78">
        <f>+C57+C61</f>
        <v>0.8</v>
      </c>
    </row>
    <row r="57" spans="1:3" ht="25.5">
      <c r="A57" s="57" t="s">
        <v>68</v>
      </c>
      <c r="B57" s="61">
        <f>+B58+B59+B60</f>
        <v>71.3</v>
      </c>
      <c r="C57" s="61">
        <f>+C58+C59+C60</f>
        <v>0.6</v>
      </c>
    </row>
    <row r="58" spans="1:3" ht="25.5">
      <c r="A58" s="57" t="s">
        <v>69</v>
      </c>
      <c r="B58" s="61">
        <v>60.8</v>
      </c>
      <c r="C58" s="61">
        <v>0.4</v>
      </c>
    </row>
    <row r="59" spans="1:3" ht="51">
      <c r="A59" s="57" t="s">
        <v>70</v>
      </c>
      <c r="B59" s="61">
        <v>1.4</v>
      </c>
      <c r="C59" s="61">
        <v>0.1</v>
      </c>
    </row>
    <row r="60" spans="1:3" ht="25.5">
      <c r="A60" s="57" t="s">
        <v>71</v>
      </c>
      <c r="B60" s="61">
        <v>9.1</v>
      </c>
      <c r="C60" s="61">
        <v>0.1</v>
      </c>
    </row>
    <row r="61" spans="1:3" ht="25.5">
      <c r="A61" s="57" t="s">
        <v>72</v>
      </c>
      <c r="B61" s="61">
        <v>6.8</v>
      </c>
      <c r="C61" s="61">
        <v>0.2</v>
      </c>
    </row>
    <row r="62" spans="1:3" ht="12.75">
      <c r="A62" s="57"/>
      <c r="B62" s="61"/>
      <c r="C62" s="61"/>
    </row>
    <row r="63" spans="1:3" ht="12.75">
      <c r="A63" s="54" t="s">
        <v>73</v>
      </c>
      <c r="B63" s="78">
        <v>26.6</v>
      </c>
      <c r="C63" s="78">
        <v>1</v>
      </c>
    </row>
    <row r="64" spans="1:3" ht="12.75">
      <c r="A64" s="54" t="s">
        <v>74</v>
      </c>
      <c r="B64" s="78">
        <v>0.4</v>
      </c>
      <c r="C64" s="78">
        <v>-0.8</v>
      </c>
    </row>
    <row r="65" spans="1:3" ht="12.75">
      <c r="A65" s="60"/>
      <c r="B65" s="61"/>
      <c r="C65" s="61"/>
    </row>
    <row r="66" spans="1:3" ht="12.75">
      <c r="A66" s="54" t="s">
        <v>75</v>
      </c>
      <c r="B66" s="78">
        <f>+B67-B68</f>
        <v>-5.100000000000001</v>
      </c>
      <c r="C66" s="78">
        <f>+C67-C68</f>
        <v>-0.7000000000000001</v>
      </c>
    </row>
    <row r="67" spans="1:3" ht="12.75">
      <c r="A67" s="60" t="s">
        <v>76</v>
      </c>
      <c r="B67" s="61">
        <v>39.9</v>
      </c>
      <c r="C67" s="61">
        <v>-1.3</v>
      </c>
    </row>
    <row r="68" spans="1:3" ht="12.75">
      <c r="A68" s="60" t="s">
        <v>77</v>
      </c>
      <c r="B68" s="61">
        <v>45</v>
      </c>
      <c r="C68" s="61">
        <v>-0.6</v>
      </c>
    </row>
    <row r="69" spans="1:3" ht="13.5" thickBot="1">
      <c r="A69" s="51"/>
      <c r="B69" s="61"/>
      <c r="C69" s="61"/>
    </row>
    <row r="70" spans="1:3" ht="12.75">
      <c r="A70" s="63"/>
      <c r="B70" s="64"/>
      <c r="C70" s="64"/>
    </row>
    <row r="71" spans="1:3" ht="12.75">
      <c r="A71" s="66" t="s">
        <v>63</v>
      </c>
      <c r="B71" s="67">
        <f>+B56+B63+B64+B66</f>
        <v>100</v>
      </c>
      <c r="C71" s="67">
        <f>+C56+C63+C64+C66</f>
        <v>0.29999999999999993</v>
      </c>
    </row>
    <row r="72" spans="1:3" ht="13.5" thickBot="1">
      <c r="A72" s="69"/>
      <c r="B72" s="70"/>
      <c r="C72" s="79"/>
    </row>
  </sheetData>
  <sheetProtection/>
  <mergeCells count="4">
    <mergeCell ref="A51:C51"/>
    <mergeCell ref="B4:C4"/>
    <mergeCell ref="D4:E4"/>
    <mergeCell ref="A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E23"/>
  <sheetViews>
    <sheetView showGridLines="0" zoomScalePageLayoutView="0" workbookViewId="0" topLeftCell="A1">
      <selection activeCell="E19" sqref="E19"/>
    </sheetView>
  </sheetViews>
  <sheetFormatPr defaultColWidth="9.140625" defaultRowHeight="12.75"/>
  <cols>
    <col min="1" max="1" width="39.00390625" style="2" customWidth="1"/>
    <col min="2" max="5" width="11.7109375" style="1" customWidth="1"/>
    <col min="6" max="16384" width="9.140625" style="1" customWidth="1"/>
  </cols>
  <sheetData>
    <row r="2" spans="1:5" ht="28.5" customHeight="1">
      <c r="A2" s="205" t="s">
        <v>163</v>
      </c>
      <c r="B2" s="206"/>
      <c r="C2" s="206"/>
      <c r="D2" s="206"/>
      <c r="E2" s="207"/>
    </row>
    <row r="3" ht="7.5" customHeight="1" thickBot="1"/>
    <row r="4" spans="1:5" ht="27" customHeight="1" thickBot="1">
      <c r="A4" s="48"/>
      <c r="B4" s="201" t="s">
        <v>96</v>
      </c>
      <c r="C4" s="202"/>
      <c r="D4" s="201" t="s">
        <v>97</v>
      </c>
      <c r="E4" s="181"/>
    </row>
    <row r="5" spans="1:5" ht="13.5" thickBot="1">
      <c r="A5" s="49"/>
      <c r="B5" s="50" t="s">
        <v>150</v>
      </c>
      <c r="C5" s="109" t="s">
        <v>151</v>
      </c>
      <c r="D5" s="50" t="s">
        <v>150</v>
      </c>
      <c r="E5" s="109" t="s">
        <v>151</v>
      </c>
    </row>
    <row r="6" spans="1:5" ht="7.5" customHeight="1">
      <c r="A6" s="51"/>
      <c r="B6" s="52"/>
      <c r="C6" s="53"/>
      <c r="D6" s="52"/>
      <c r="E6" s="43"/>
    </row>
    <row r="7" spans="1:5" ht="12.75">
      <c r="A7" s="54" t="s">
        <v>109</v>
      </c>
      <c r="B7" s="55">
        <f>+B8+B12</f>
        <v>72.5</v>
      </c>
      <c r="C7" s="56">
        <f>+C8+C12</f>
        <v>72.4</v>
      </c>
      <c r="D7" s="55">
        <f>+D8+D12</f>
        <v>4</v>
      </c>
      <c r="E7" s="56">
        <f>+E8+E12</f>
        <v>4.3999999999999995</v>
      </c>
    </row>
    <row r="8" spans="1:5" ht="15.75" customHeight="1">
      <c r="A8" s="57" t="s">
        <v>110</v>
      </c>
      <c r="B8" s="58">
        <f>+B9+B10+B11</f>
        <v>65.9</v>
      </c>
      <c r="C8" s="59">
        <f>+C9+C10+C11</f>
        <v>65.60000000000001</v>
      </c>
      <c r="D8" s="58">
        <f>+D9+D10+D11</f>
        <v>4</v>
      </c>
      <c r="E8" s="59">
        <f>+E9+E10+E11</f>
        <v>3.9999999999999996</v>
      </c>
    </row>
    <row r="9" spans="1:5" ht="25.5">
      <c r="A9" s="57" t="s">
        <v>122</v>
      </c>
      <c r="B9" s="58">
        <v>59.9</v>
      </c>
      <c r="C9" s="59">
        <v>60</v>
      </c>
      <c r="D9" s="58">
        <v>4</v>
      </c>
      <c r="E9" s="59">
        <v>4.1</v>
      </c>
    </row>
    <row r="10" spans="1:5" ht="25.5">
      <c r="A10" s="57" t="s">
        <v>123</v>
      </c>
      <c r="B10" s="58">
        <v>0.2</v>
      </c>
      <c r="C10" s="59">
        <v>0.2</v>
      </c>
      <c r="D10" s="58">
        <v>0</v>
      </c>
      <c r="E10" s="59">
        <v>0</v>
      </c>
    </row>
    <row r="11" spans="1:5" ht="25.5">
      <c r="A11" s="57" t="s">
        <v>113</v>
      </c>
      <c r="B11" s="58">
        <v>5.8</v>
      </c>
      <c r="C11" s="59">
        <v>5.4</v>
      </c>
      <c r="D11" s="58">
        <v>0</v>
      </c>
      <c r="E11" s="59">
        <v>-0.1</v>
      </c>
    </row>
    <row r="12" spans="1:5" ht="25.5">
      <c r="A12" s="57" t="s">
        <v>114</v>
      </c>
      <c r="B12" s="58">
        <v>6.6</v>
      </c>
      <c r="C12" s="59">
        <v>6.8</v>
      </c>
      <c r="D12" s="58">
        <v>0</v>
      </c>
      <c r="E12" s="59">
        <v>0.4</v>
      </c>
    </row>
    <row r="13" spans="1:5" ht="6" customHeight="1">
      <c r="A13" s="57"/>
      <c r="B13" s="58"/>
      <c r="C13" s="59"/>
      <c r="D13" s="58"/>
      <c r="E13" s="59"/>
    </row>
    <row r="14" spans="1:5" ht="12.75">
      <c r="A14" s="54" t="s">
        <v>115</v>
      </c>
      <c r="B14" s="55">
        <v>27.9</v>
      </c>
      <c r="C14" s="56">
        <v>27</v>
      </c>
      <c r="D14" s="55">
        <v>0.8</v>
      </c>
      <c r="E14" s="56">
        <v>0.1</v>
      </c>
    </row>
    <row r="15" spans="1:5" ht="12.75">
      <c r="A15" s="54" t="s">
        <v>116</v>
      </c>
      <c r="B15" s="55">
        <v>0.4</v>
      </c>
      <c r="C15" s="56">
        <v>1.5</v>
      </c>
      <c r="D15" s="55">
        <v>-0.2</v>
      </c>
      <c r="E15" s="56">
        <v>0.1</v>
      </c>
    </row>
    <row r="16" spans="1:5" ht="7.5" customHeight="1">
      <c r="A16" s="60"/>
      <c r="B16" s="58"/>
      <c r="C16" s="59"/>
      <c r="D16" s="58"/>
      <c r="E16" s="59"/>
    </row>
    <row r="17" spans="1:5" ht="12.75">
      <c r="A17" s="54" t="s">
        <v>117</v>
      </c>
      <c r="B17" s="55">
        <f>+B18-B19</f>
        <v>-0.7999999999999972</v>
      </c>
      <c r="C17" s="56">
        <f>+C18-C19</f>
        <v>-0.8999999999999986</v>
      </c>
      <c r="D17" s="55">
        <f>+D18-D19</f>
        <v>-0.19999999999999973</v>
      </c>
      <c r="E17" s="56">
        <f>+E18-E19</f>
        <v>-0.2999999999999998</v>
      </c>
    </row>
    <row r="18" spans="1:5" ht="12.75">
      <c r="A18" s="60" t="s">
        <v>118</v>
      </c>
      <c r="B18" s="58">
        <v>38.1</v>
      </c>
      <c r="C18" s="59">
        <v>38.3</v>
      </c>
      <c r="D18" s="58">
        <v>2.3000000000000003</v>
      </c>
      <c r="E18" s="59">
        <v>2.6</v>
      </c>
    </row>
    <row r="19" spans="1:5" ht="12.75">
      <c r="A19" s="60" t="s">
        <v>119</v>
      </c>
      <c r="B19" s="58">
        <v>38.9</v>
      </c>
      <c r="C19" s="59">
        <v>39.199999999999996</v>
      </c>
      <c r="D19" s="58">
        <v>2.5</v>
      </c>
      <c r="E19" s="59">
        <v>2.9</v>
      </c>
    </row>
    <row r="20" spans="1:5" ht="6.75" customHeight="1" thickBot="1">
      <c r="A20" s="51"/>
      <c r="B20" s="61"/>
      <c r="C20" s="59"/>
      <c r="D20" s="61"/>
      <c r="E20" s="62"/>
    </row>
    <row r="21" spans="1:5" ht="5.25" customHeight="1">
      <c r="A21" s="63"/>
      <c r="B21" s="64"/>
      <c r="C21" s="65"/>
      <c r="D21" s="64"/>
      <c r="E21" s="65"/>
    </row>
    <row r="22" spans="1:5" ht="12.75">
      <c r="A22" s="66" t="s">
        <v>95</v>
      </c>
      <c r="B22" s="67">
        <f>+B7+B14+B15+B17</f>
        <v>100.00000000000001</v>
      </c>
      <c r="C22" s="68">
        <f>+C7+C14+C15+C17</f>
        <v>100</v>
      </c>
      <c r="D22" s="67">
        <f>+D7+D14+D15+D17</f>
        <v>4.4</v>
      </c>
      <c r="E22" s="68">
        <f>+E7+E14+E15+E17</f>
        <v>4.299999999999999</v>
      </c>
    </row>
    <row r="23" spans="1:5" ht="6" customHeight="1" thickBot="1">
      <c r="A23" s="69"/>
      <c r="B23" s="70"/>
      <c r="C23" s="71"/>
      <c r="D23" s="70"/>
      <c r="E23" s="47"/>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D42"/>
  <sheetViews>
    <sheetView showGridLines="0" zoomScalePageLayoutView="0" workbookViewId="0" topLeftCell="A1">
      <selection activeCell="C8" sqref="C8"/>
    </sheetView>
  </sheetViews>
  <sheetFormatPr defaultColWidth="9.140625" defaultRowHeight="12.75"/>
  <cols>
    <col min="1" max="1" width="42.7109375" style="36" customWidth="1"/>
    <col min="2" max="2" width="12.7109375" style="36" customWidth="1"/>
    <col min="3" max="3" width="13.57421875" style="36" customWidth="1"/>
    <col min="4" max="4" width="13.7109375" style="36" customWidth="1"/>
    <col min="5" max="16384" width="9.140625" style="37" customWidth="1"/>
  </cols>
  <sheetData>
    <row r="2" ht="12.75">
      <c r="A2" s="94" t="s">
        <v>164</v>
      </c>
    </row>
    <row r="3" ht="6.75" customHeight="1"/>
    <row r="4" spans="1:4" ht="12">
      <c r="A4" s="102"/>
      <c r="B4" s="102"/>
      <c r="C4" s="102"/>
      <c r="D4" s="101" t="s">
        <v>124</v>
      </c>
    </row>
    <row r="5" spans="1:4" ht="39" customHeight="1">
      <c r="A5" s="160"/>
      <c r="B5" s="159" t="s">
        <v>125</v>
      </c>
      <c r="C5" s="159" t="s">
        <v>165</v>
      </c>
      <c r="D5" s="159" t="s">
        <v>166</v>
      </c>
    </row>
    <row r="6" spans="1:4" ht="7.5" customHeight="1">
      <c r="A6" s="161"/>
      <c r="B6" s="34"/>
      <c r="C6" s="34"/>
      <c r="D6" s="34"/>
    </row>
    <row r="7" spans="1:4" ht="12">
      <c r="A7" s="140" t="s">
        <v>98</v>
      </c>
      <c r="B7" s="105">
        <v>16490.899999999998</v>
      </c>
      <c r="C7" s="105">
        <v>101.9473992083189</v>
      </c>
      <c r="D7" s="105">
        <v>91.8661912985349</v>
      </c>
    </row>
    <row r="8" spans="1:4" ht="48">
      <c r="A8" s="141" t="s">
        <v>136</v>
      </c>
      <c r="B8" s="105">
        <v>48073.399999999994</v>
      </c>
      <c r="C8" s="105">
        <v>101.85989599265832</v>
      </c>
      <c r="D8" s="105">
        <v>99.56774871018452</v>
      </c>
    </row>
    <row r="9" spans="1:4" ht="12">
      <c r="A9" s="140" t="s">
        <v>99</v>
      </c>
      <c r="B9" s="105">
        <v>12941.5</v>
      </c>
      <c r="C9" s="105">
        <v>102.84999269012138</v>
      </c>
      <c r="D9" s="105">
        <v>108.21104561227473</v>
      </c>
    </row>
    <row r="10" spans="1:4" ht="36">
      <c r="A10" s="141" t="s">
        <v>105</v>
      </c>
      <c r="B10" s="105">
        <v>32187.4</v>
      </c>
      <c r="C10" s="105">
        <v>109.21011640091758</v>
      </c>
      <c r="D10" s="105">
        <v>104.33922875444104</v>
      </c>
    </row>
    <row r="11" spans="1:4" ht="12">
      <c r="A11" s="140" t="s">
        <v>100</v>
      </c>
      <c r="B11" s="105">
        <v>11600.7</v>
      </c>
      <c r="C11" s="105">
        <v>115.42133686063514</v>
      </c>
      <c r="D11" s="105">
        <v>99.95864029985783</v>
      </c>
    </row>
    <row r="12" spans="1:4" ht="12">
      <c r="A12" s="140" t="s">
        <v>101</v>
      </c>
      <c r="B12" s="105">
        <v>6363.799999999999</v>
      </c>
      <c r="C12" s="105">
        <v>100.98281311734489</v>
      </c>
      <c r="D12" s="105">
        <v>103.74464061557522</v>
      </c>
    </row>
    <row r="13" spans="1:4" ht="12">
      <c r="A13" s="140" t="s">
        <v>102</v>
      </c>
      <c r="B13" s="105">
        <v>15314.800000000001</v>
      </c>
      <c r="C13" s="105">
        <v>100.66476163832436</v>
      </c>
      <c r="D13" s="105">
        <v>101.33728585891338</v>
      </c>
    </row>
    <row r="14" spans="1:4" ht="36">
      <c r="A14" s="141" t="s">
        <v>137</v>
      </c>
      <c r="B14" s="105">
        <v>16187.499999999998</v>
      </c>
      <c r="C14" s="105">
        <v>107.49320427902143</v>
      </c>
      <c r="D14" s="105">
        <v>105.775074001712</v>
      </c>
    </row>
    <row r="15" spans="1:4" ht="36">
      <c r="A15" s="141" t="s">
        <v>138</v>
      </c>
      <c r="B15" s="105">
        <v>21792.8</v>
      </c>
      <c r="C15" s="105">
        <v>102.80365491494837</v>
      </c>
      <c r="D15" s="105">
        <v>105.09847797989931</v>
      </c>
    </row>
    <row r="16" spans="1:4" ht="24">
      <c r="A16" s="141" t="s">
        <v>107</v>
      </c>
      <c r="B16" s="105">
        <v>5186.9</v>
      </c>
      <c r="C16" s="105">
        <v>100.11073751182877</v>
      </c>
      <c r="D16" s="105">
        <v>104.31800812517595</v>
      </c>
    </row>
    <row r="17" spans="1:4" ht="8.25" customHeight="1">
      <c r="A17" s="142"/>
      <c r="B17" s="105"/>
      <c r="C17" s="105"/>
      <c r="D17" s="105"/>
    </row>
    <row r="18" spans="1:4" ht="12">
      <c r="A18" s="143" t="s">
        <v>103</v>
      </c>
      <c r="B18" s="105">
        <v>186139.69999999995</v>
      </c>
      <c r="C18" s="105">
        <v>104.27902426342564</v>
      </c>
      <c r="D18" s="105">
        <v>101.76840242923653</v>
      </c>
    </row>
    <row r="19" spans="1:4" ht="6.75" customHeight="1">
      <c r="A19" s="144"/>
      <c r="B19" s="105"/>
      <c r="C19" s="105"/>
      <c r="D19" s="105"/>
    </row>
    <row r="20" spans="1:4" ht="14.25">
      <c r="A20" s="143" t="s">
        <v>134</v>
      </c>
      <c r="B20" s="105">
        <v>21349.2</v>
      </c>
      <c r="C20" s="105">
        <v>104.13437633752538</v>
      </c>
      <c r="D20" s="105">
        <v>93.3494241414592</v>
      </c>
    </row>
    <row r="21" spans="1:4" ht="5.25" customHeight="1">
      <c r="A21" s="162"/>
      <c r="B21" s="106"/>
      <c r="C21" s="106"/>
      <c r="D21" s="106"/>
    </row>
    <row r="22" spans="1:4" ht="18" customHeight="1">
      <c r="A22" s="148" t="s">
        <v>95</v>
      </c>
      <c r="B22" s="107">
        <v>207488.89999999997</v>
      </c>
      <c r="C22" s="107">
        <v>104.26292802059163</v>
      </c>
      <c r="D22" s="107">
        <v>100.83270400640694</v>
      </c>
    </row>
    <row r="23" spans="1:4" ht="8.25" customHeight="1">
      <c r="A23" s="153"/>
      <c r="B23" s="106"/>
      <c r="C23" s="105"/>
      <c r="D23" s="106"/>
    </row>
    <row r="24" spans="1:4" ht="12">
      <c r="A24" s="150" t="s">
        <v>126</v>
      </c>
      <c r="B24" s="105">
        <v>150270.8</v>
      </c>
      <c r="C24" s="105">
        <v>106.09347536053875</v>
      </c>
      <c r="D24" s="105">
        <v>99.98376528325586</v>
      </c>
    </row>
    <row r="25" spans="1:4" ht="14.25">
      <c r="A25" s="150" t="s">
        <v>135</v>
      </c>
      <c r="B25" s="105">
        <v>136135.9</v>
      </c>
      <c r="C25" s="105">
        <v>106.10898317572422</v>
      </c>
      <c r="D25" s="105">
        <v>99.9224172352644</v>
      </c>
    </row>
    <row r="26" spans="1:4" ht="12">
      <c r="A26" s="150" t="s">
        <v>111</v>
      </c>
      <c r="B26" s="105">
        <v>124519.3</v>
      </c>
      <c r="C26" s="105">
        <v>106.9596600049898</v>
      </c>
      <c r="D26" s="105">
        <v>100.15491443109164</v>
      </c>
    </row>
    <row r="27" spans="1:4" ht="24">
      <c r="A27" s="141" t="s">
        <v>139</v>
      </c>
      <c r="B27" s="105">
        <v>404</v>
      </c>
      <c r="C27" s="105">
        <v>102.81000257798402</v>
      </c>
      <c r="D27" s="105">
        <v>101.30391173520562</v>
      </c>
    </row>
    <row r="28" spans="1:4" ht="22.5" customHeight="1">
      <c r="A28" s="151" t="s">
        <v>140</v>
      </c>
      <c r="B28" s="105">
        <v>11212.6</v>
      </c>
      <c r="C28" s="105">
        <v>97.81871926203401</v>
      </c>
      <c r="D28" s="105">
        <v>97.36455918236209</v>
      </c>
    </row>
    <row r="29" spans="1:4" ht="28.5" customHeight="1">
      <c r="A29" s="151" t="s">
        <v>141</v>
      </c>
      <c r="B29" s="105">
        <v>14134.9</v>
      </c>
      <c r="C29" s="105">
        <v>105.94337062388806</v>
      </c>
      <c r="D29" s="105">
        <v>100.57849945921329</v>
      </c>
    </row>
    <row r="30" spans="1:4" ht="6.75" customHeight="1">
      <c r="A30" s="152"/>
      <c r="B30" s="105"/>
      <c r="C30" s="105"/>
      <c r="D30" s="105"/>
    </row>
    <row r="31" spans="1:4" ht="12">
      <c r="A31" s="149" t="s">
        <v>127</v>
      </c>
      <c r="B31" s="105">
        <v>59089.1</v>
      </c>
      <c r="C31" s="105">
        <v>100.70273132387118</v>
      </c>
      <c r="D31" s="105">
        <v>104.25789444896331</v>
      </c>
    </row>
    <row r="32" spans="1:4" ht="12">
      <c r="A32" s="153" t="s">
        <v>128</v>
      </c>
      <c r="B32" s="105"/>
      <c r="C32" s="105"/>
      <c r="D32" s="105"/>
    </row>
    <row r="33" spans="1:4" ht="12">
      <c r="A33" s="154" t="s">
        <v>115</v>
      </c>
      <c r="B33" s="105">
        <v>55903</v>
      </c>
      <c r="C33" s="105">
        <v>100.4627472229748</v>
      </c>
      <c r="D33" s="105">
        <v>100.5066413525778</v>
      </c>
    </row>
    <row r="34" spans="1:4" ht="6.75" customHeight="1">
      <c r="A34" s="155"/>
      <c r="B34" s="105"/>
      <c r="C34" s="105"/>
      <c r="D34" s="105"/>
    </row>
    <row r="35" spans="1:4" ht="12">
      <c r="A35" s="153" t="s">
        <v>117</v>
      </c>
      <c r="B35" s="105">
        <v>-1871</v>
      </c>
      <c r="C35" s="108" t="s">
        <v>0</v>
      </c>
      <c r="D35" s="108" t="s">
        <v>0</v>
      </c>
    </row>
    <row r="36" spans="1:4" ht="12">
      <c r="A36" s="153" t="s">
        <v>129</v>
      </c>
      <c r="B36" s="105">
        <v>79453.6</v>
      </c>
      <c r="C36" s="105">
        <v>106.92032614886378</v>
      </c>
      <c r="D36" s="105">
        <v>99.11851517336535</v>
      </c>
    </row>
    <row r="37" spans="1:4" ht="12">
      <c r="A37" s="153" t="s">
        <v>130</v>
      </c>
      <c r="B37" s="105">
        <v>81324.6</v>
      </c>
      <c r="C37" s="105">
        <v>107.68014103950453</v>
      </c>
      <c r="D37" s="105">
        <v>99.96152706810449</v>
      </c>
    </row>
    <row r="38" spans="1:4" ht="8.25" customHeight="1">
      <c r="A38" s="163"/>
      <c r="B38" s="137"/>
      <c r="C38" s="137"/>
      <c r="D38" s="137"/>
    </row>
    <row r="39" spans="1:4" ht="24.75" customHeight="1">
      <c r="A39" s="208" t="s">
        <v>131</v>
      </c>
      <c r="B39" s="209"/>
      <c r="C39" s="209"/>
      <c r="D39" s="209"/>
    </row>
    <row r="40" spans="1:4" ht="57.75" customHeight="1">
      <c r="A40" s="208" t="s">
        <v>132</v>
      </c>
      <c r="B40" s="209"/>
      <c r="C40" s="209"/>
      <c r="D40" s="209"/>
    </row>
    <row r="41" spans="1:4" ht="36.75" customHeight="1">
      <c r="A41" s="208" t="s">
        <v>133</v>
      </c>
      <c r="B41" s="209"/>
      <c r="C41" s="209"/>
      <c r="D41" s="209"/>
    </row>
    <row r="42" ht="12">
      <c r="B42" s="38"/>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D46"/>
  <sheetViews>
    <sheetView showGridLines="0" zoomScalePageLayoutView="0" workbookViewId="0" topLeftCell="A1">
      <selection activeCell="C8" sqref="C8"/>
    </sheetView>
  </sheetViews>
  <sheetFormatPr defaultColWidth="9.140625" defaultRowHeight="12.75"/>
  <cols>
    <col min="1" max="1" width="42.140625" style="40" customWidth="1"/>
    <col min="2" max="2" width="12.7109375" style="40" customWidth="1"/>
    <col min="3" max="4" width="13.8515625" style="40" customWidth="1"/>
    <col min="5" max="16384" width="9.140625" style="37" customWidth="1"/>
  </cols>
  <sheetData>
    <row r="2" ht="12.75">
      <c r="A2" s="94" t="s">
        <v>167</v>
      </c>
    </row>
    <row r="3" ht="6.75" customHeight="1"/>
    <row r="4" spans="1:4" ht="12">
      <c r="A4" s="104"/>
      <c r="B4" s="104"/>
      <c r="C4" s="104"/>
      <c r="D4" s="103" t="s">
        <v>142</v>
      </c>
    </row>
    <row r="5" spans="1:4" ht="39.75" customHeight="1">
      <c r="A5" s="158"/>
      <c r="B5" s="159" t="s">
        <v>125</v>
      </c>
      <c r="C5" s="159" t="s">
        <v>168</v>
      </c>
      <c r="D5" s="159" t="s">
        <v>169</v>
      </c>
    </row>
    <row r="6" spans="1:4" ht="12">
      <c r="A6" s="139"/>
      <c r="B6" s="39"/>
      <c r="C6" s="39"/>
      <c r="D6" s="39"/>
    </row>
    <row r="7" spans="1:4" ht="12">
      <c r="A7" s="140" t="s">
        <v>98</v>
      </c>
      <c r="B7" s="105">
        <v>7582.9</v>
      </c>
      <c r="C7" s="105">
        <v>94.13950829045169</v>
      </c>
      <c r="D7" s="105">
        <v>97.99102540577978</v>
      </c>
    </row>
    <row r="8" spans="1:4" ht="48">
      <c r="A8" s="141" t="s">
        <v>144</v>
      </c>
      <c r="B8" s="105">
        <v>42709.9</v>
      </c>
      <c r="C8" s="105">
        <v>100.83789175622628</v>
      </c>
      <c r="D8" s="105">
        <v>99.86351052555096</v>
      </c>
    </row>
    <row r="9" spans="1:4" ht="12">
      <c r="A9" s="140" t="s">
        <v>99</v>
      </c>
      <c r="B9" s="105">
        <v>14697.6</v>
      </c>
      <c r="C9" s="105">
        <v>100.1509403173826</v>
      </c>
      <c r="D9" s="105">
        <v>102.45857331032117</v>
      </c>
    </row>
    <row r="10" spans="1:4" ht="36">
      <c r="A10" s="141" t="s">
        <v>105</v>
      </c>
      <c r="B10" s="105">
        <v>32777.5</v>
      </c>
      <c r="C10" s="105">
        <v>101.94236155027554</v>
      </c>
      <c r="D10" s="105">
        <v>99.4429022113201</v>
      </c>
    </row>
    <row r="11" spans="1:4" ht="12">
      <c r="A11" s="140" t="s">
        <v>100</v>
      </c>
      <c r="B11" s="105">
        <v>11757</v>
      </c>
      <c r="C11" s="105">
        <v>102.304930311571</v>
      </c>
      <c r="D11" s="105">
        <v>98.47739261494085</v>
      </c>
    </row>
    <row r="12" spans="1:4" ht="12">
      <c r="A12" s="140" t="s">
        <v>101</v>
      </c>
      <c r="B12" s="105">
        <v>6517.9</v>
      </c>
      <c r="C12" s="105">
        <v>99.91367527516007</v>
      </c>
      <c r="D12" s="105">
        <v>100.18015634000787</v>
      </c>
    </row>
    <row r="13" spans="1:4" ht="12">
      <c r="A13" s="140" t="s">
        <v>102</v>
      </c>
      <c r="B13" s="105">
        <v>14685.3</v>
      </c>
      <c r="C13" s="105">
        <v>101.73017183752113</v>
      </c>
      <c r="D13" s="105">
        <v>99.20788098478252</v>
      </c>
    </row>
    <row r="14" spans="1:4" ht="36">
      <c r="A14" s="141" t="s">
        <v>137</v>
      </c>
      <c r="B14" s="105">
        <v>15044.4</v>
      </c>
      <c r="C14" s="105">
        <v>103.97980799567314</v>
      </c>
      <c r="D14" s="105">
        <v>101.39655317015166</v>
      </c>
    </row>
    <row r="15" spans="1:4" ht="36">
      <c r="A15" s="141" t="s">
        <v>106</v>
      </c>
      <c r="B15" s="105">
        <v>20869.9</v>
      </c>
      <c r="C15" s="105">
        <v>99.74864130434781</v>
      </c>
      <c r="D15" s="105">
        <v>102.30146245913213</v>
      </c>
    </row>
    <row r="16" spans="1:4" ht="24">
      <c r="A16" s="141" t="s">
        <v>107</v>
      </c>
      <c r="B16" s="105">
        <v>5089.1</v>
      </c>
      <c r="C16" s="105">
        <v>100.14890448840671</v>
      </c>
      <c r="D16" s="105">
        <v>98.82406395826663</v>
      </c>
    </row>
    <row r="17" spans="1:4" ht="6" customHeight="1">
      <c r="A17" s="142"/>
      <c r="B17" s="105"/>
      <c r="C17" s="105"/>
      <c r="D17" s="105"/>
    </row>
    <row r="18" spans="1:4" ht="12">
      <c r="A18" s="143" t="s">
        <v>103</v>
      </c>
      <c r="B18" s="105">
        <v>171731.5</v>
      </c>
      <c r="C18" s="105">
        <v>100.81269100234962</v>
      </c>
      <c r="D18" s="105">
        <v>100.27206915370306</v>
      </c>
    </row>
    <row r="19" spans="1:4" ht="6.75" customHeight="1">
      <c r="A19" s="144"/>
      <c r="B19" s="105"/>
      <c r="C19" s="105"/>
      <c r="D19" s="105"/>
    </row>
    <row r="20" spans="1:4" ht="14.25">
      <c r="A20" s="143" t="s">
        <v>134</v>
      </c>
      <c r="B20" s="105">
        <v>20771.5</v>
      </c>
      <c r="C20" s="105">
        <v>102.3698859644382</v>
      </c>
      <c r="D20" s="105">
        <v>101.89796003042444</v>
      </c>
    </row>
    <row r="21" spans="1:4" ht="6.75" customHeight="1">
      <c r="A21" s="145"/>
      <c r="B21" s="105"/>
      <c r="C21" s="105"/>
      <c r="D21" s="105"/>
    </row>
    <row r="22" spans="1:4" ht="12">
      <c r="A22" s="146" t="s">
        <v>143</v>
      </c>
      <c r="B22" s="105">
        <v>-3494.399999999994</v>
      </c>
      <c r="C22" s="108" t="s">
        <v>0</v>
      </c>
      <c r="D22" s="108" t="s">
        <v>0</v>
      </c>
    </row>
    <row r="23" spans="1:4" ht="7.5" customHeight="1">
      <c r="A23" s="147"/>
      <c r="B23" s="105"/>
      <c r="C23" s="105"/>
      <c r="D23" s="105"/>
    </row>
    <row r="24" spans="1:4" ht="18" customHeight="1">
      <c r="A24" s="148" t="s">
        <v>95</v>
      </c>
      <c r="B24" s="107">
        <v>189008.6</v>
      </c>
      <c r="C24" s="107">
        <v>100.5760704141004</v>
      </c>
      <c r="D24" s="107">
        <v>99.00733144683724</v>
      </c>
    </row>
    <row r="25" spans="1:4" ht="6" customHeight="1">
      <c r="A25" s="149"/>
      <c r="B25" s="105"/>
      <c r="C25" s="105"/>
      <c r="D25" s="105"/>
    </row>
    <row r="26" spans="1:4" ht="12">
      <c r="A26" s="150" t="s">
        <v>126</v>
      </c>
      <c r="B26" s="105">
        <v>145743.80000000002</v>
      </c>
      <c r="C26" s="105">
        <v>98.67390025767688</v>
      </c>
      <c r="D26" s="105">
        <v>102.69275929926822</v>
      </c>
    </row>
    <row r="27" spans="1:4" ht="14.25">
      <c r="A27" s="150" t="s">
        <v>135</v>
      </c>
      <c r="B27" s="105">
        <v>131295.7</v>
      </c>
      <c r="C27" s="105">
        <v>98.61277166784936</v>
      </c>
      <c r="D27" s="105">
        <v>102.71081416517167</v>
      </c>
    </row>
    <row r="28" spans="1:4" ht="12">
      <c r="A28" s="150" t="s">
        <v>111</v>
      </c>
      <c r="B28" s="105">
        <v>119249.5</v>
      </c>
      <c r="C28" s="105">
        <v>98.64942971080369</v>
      </c>
      <c r="D28" s="105">
        <v>103.41986100540485</v>
      </c>
    </row>
    <row r="29" spans="1:4" ht="24">
      <c r="A29" s="141" t="s">
        <v>112</v>
      </c>
      <c r="B29" s="105">
        <v>566</v>
      </c>
      <c r="C29" s="105">
        <v>100.70921985815602</v>
      </c>
      <c r="D29" s="105">
        <v>101.09985330222024</v>
      </c>
    </row>
    <row r="30" spans="1:4" ht="25.5" customHeight="1">
      <c r="A30" s="151" t="s">
        <v>145</v>
      </c>
      <c r="B30" s="105">
        <v>11480.2</v>
      </c>
      <c r="C30" s="105">
        <v>97.71722242141747</v>
      </c>
      <c r="D30" s="105">
        <v>96.39308831406466</v>
      </c>
    </row>
    <row r="31" spans="1:4" ht="25.5" customHeight="1">
      <c r="A31" s="151" t="s">
        <v>141</v>
      </c>
      <c r="B31" s="105">
        <v>14448.1</v>
      </c>
      <c r="C31" s="105">
        <v>99.97646505060015</v>
      </c>
      <c r="D31" s="105">
        <v>101.7654016216269</v>
      </c>
    </row>
    <row r="32" spans="1:4" ht="6" customHeight="1">
      <c r="A32" s="152"/>
      <c r="B32" s="105"/>
      <c r="C32" s="105"/>
      <c r="D32" s="105"/>
    </row>
    <row r="33" spans="1:4" ht="12">
      <c r="A33" s="149" t="s">
        <v>127</v>
      </c>
      <c r="B33" s="105">
        <v>46497.2</v>
      </c>
      <c r="C33" s="105">
        <v>84.54812540425964</v>
      </c>
      <c r="D33" s="105">
        <v>115.91843406666808</v>
      </c>
    </row>
    <row r="34" spans="1:4" ht="12">
      <c r="A34" s="153" t="s">
        <v>128</v>
      </c>
      <c r="B34" s="105"/>
      <c r="C34" s="105"/>
      <c r="D34" s="105"/>
    </row>
    <row r="35" spans="1:4" ht="12">
      <c r="A35" s="154" t="s">
        <v>115</v>
      </c>
      <c r="B35" s="105">
        <v>43678.5</v>
      </c>
      <c r="C35" s="105">
        <v>92.03269312940301</v>
      </c>
      <c r="D35" s="105">
        <v>100.42673134932656</v>
      </c>
    </row>
    <row r="36" spans="1:4" ht="6.75" customHeight="1">
      <c r="A36" s="155"/>
      <c r="B36" s="105"/>
      <c r="C36" s="105"/>
      <c r="D36" s="105"/>
    </row>
    <row r="37" spans="1:4" ht="12">
      <c r="A37" s="153" t="s">
        <v>117</v>
      </c>
      <c r="B37" s="105">
        <v>-2163.2000000000116</v>
      </c>
      <c r="C37" s="108" t="s">
        <v>0</v>
      </c>
      <c r="D37" s="108" t="s">
        <v>0</v>
      </c>
    </row>
    <row r="38" spans="1:4" ht="12">
      <c r="A38" s="153" t="s">
        <v>129</v>
      </c>
      <c r="B38" s="105">
        <v>78367.2</v>
      </c>
      <c r="C38" s="105">
        <v>100.22667561765996</v>
      </c>
      <c r="D38" s="105">
        <v>99.89289189963559</v>
      </c>
    </row>
    <row r="39" spans="1:4" ht="12">
      <c r="A39" s="153" t="s">
        <v>130</v>
      </c>
      <c r="B39" s="105">
        <v>80530.40000000001</v>
      </c>
      <c r="C39" s="105">
        <v>97.53850141363596</v>
      </c>
      <c r="D39" s="105">
        <v>102.35102084999939</v>
      </c>
    </row>
    <row r="40" spans="1:4" ht="6.75" customHeight="1">
      <c r="A40" s="149"/>
      <c r="B40" s="105"/>
      <c r="C40" s="105"/>
      <c r="D40" s="105"/>
    </row>
    <row r="41" spans="1:4" ht="12">
      <c r="A41" s="156" t="s">
        <v>143</v>
      </c>
      <c r="B41" s="105">
        <v>-1069.199999999997</v>
      </c>
      <c r="C41" s="108" t="s">
        <v>0</v>
      </c>
      <c r="D41" s="108" t="s">
        <v>0</v>
      </c>
    </row>
    <row r="42" spans="1:4" ht="6.75" customHeight="1">
      <c r="A42" s="157"/>
      <c r="B42" s="138"/>
      <c r="C42" s="138"/>
      <c r="D42" s="138"/>
    </row>
    <row r="43" spans="1:4" ht="24" customHeight="1">
      <c r="A43" s="208" t="s">
        <v>131</v>
      </c>
      <c r="B43" s="209"/>
      <c r="C43" s="209"/>
      <c r="D43" s="209"/>
    </row>
    <row r="44" spans="1:4" ht="59.25" customHeight="1">
      <c r="A44" s="208" t="s">
        <v>132</v>
      </c>
      <c r="B44" s="209"/>
      <c r="C44" s="209"/>
      <c r="D44" s="209"/>
    </row>
    <row r="45" spans="1:4" ht="35.25" customHeight="1">
      <c r="A45" s="208" t="s">
        <v>133</v>
      </c>
      <c r="B45" s="209"/>
      <c r="C45" s="209"/>
      <c r="D45" s="209"/>
    </row>
    <row r="46" ht="12">
      <c r="B46" s="41"/>
    </row>
  </sheetData>
  <sheetProtection/>
  <mergeCells count="3">
    <mergeCell ref="A43:D43"/>
    <mergeCell ref="A44:D44"/>
    <mergeCell ref="A45:D45"/>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D42"/>
  <sheetViews>
    <sheetView showGridLines="0" zoomScalePageLayoutView="0" workbookViewId="0" topLeftCell="A1">
      <selection activeCell="D8" sqref="D8"/>
    </sheetView>
  </sheetViews>
  <sheetFormatPr defaultColWidth="9.140625" defaultRowHeight="12.75"/>
  <cols>
    <col min="1" max="1" width="42.7109375" style="36" customWidth="1"/>
    <col min="2" max="2" width="12.7109375" style="36" customWidth="1"/>
    <col min="3" max="4" width="14.421875" style="36" customWidth="1"/>
    <col min="5" max="16384" width="9.140625" style="37" customWidth="1"/>
  </cols>
  <sheetData>
    <row r="2" ht="12.75">
      <c r="A2" s="94" t="s">
        <v>170</v>
      </c>
    </row>
    <row r="3" ht="6.75" customHeight="1"/>
    <row r="4" spans="1:4" ht="12">
      <c r="A4" s="102"/>
      <c r="B4" s="102"/>
      <c r="C4" s="102"/>
      <c r="D4" s="101" t="s">
        <v>124</v>
      </c>
    </row>
    <row r="5" spans="1:4" ht="50.25" customHeight="1">
      <c r="A5" s="160"/>
      <c r="B5" s="159" t="s">
        <v>125</v>
      </c>
      <c r="C5" s="159" t="s">
        <v>171</v>
      </c>
      <c r="D5" s="159" t="s">
        <v>172</v>
      </c>
    </row>
    <row r="6" spans="1:4" ht="7.5" customHeight="1">
      <c r="A6" s="161"/>
      <c r="B6" s="34"/>
      <c r="C6" s="34"/>
      <c r="D6" s="34"/>
    </row>
    <row r="7" spans="1:4" ht="12">
      <c r="A7" s="140" t="s">
        <v>98</v>
      </c>
      <c r="B7" s="105">
        <v>23159.899999999998</v>
      </c>
      <c r="C7" s="105">
        <v>104.076570232124</v>
      </c>
      <c r="D7" s="105">
        <v>93.55909882323473</v>
      </c>
    </row>
    <row r="8" spans="1:4" ht="48">
      <c r="A8" s="141" t="s">
        <v>136</v>
      </c>
      <c r="B8" s="105">
        <v>121218.79999999996</v>
      </c>
      <c r="C8" s="105">
        <v>101.80556047220013</v>
      </c>
      <c r="D8" s="105">
        <v>100.35765497554372</v>
      </c>
    </row>
    <row r="9" spans="1:4" ht="12">
      <c r="A9" s="140" t="s">
        <v>99</v>
      </c>
      <c r="B9" s="105">
        <v>27516.399999999994</v>
      </c>
      <c r="C9" s="105">
        <v>103.9146137500303</v>
      </c>
      <c r="D9" s="105">
        <v>106.97446583522535</v>
      </c>
    </row>
    <row r="10" spans="1:4" ht="36">
      <c r="A10" s="141" t="s">
        <v>105</v>
      </c>
      <c r="B10" s="105">
        <v>92366.19999999998</v>
      </c>
      <c r="C10" s="105">
        <v>111.29227739035679</v>
      </c>
      <c r="D10" s="105">
        <v>103.59170828487379</v>
      </c>
    </row>
    <row r="11" spans="1:4" ht="12">
      <c r="A11" s="140" t="s">
        <v>100</v>
      </c>
      <c r="B11" s="105">
        <v>33576.399999999994</v>
      </c>
      <c r="C11" s="105">
        <v>113.82428493287262</v>
      </c>
      <c r="D11" s="105">
        <v>102.12235314155713</v>
      </c>
    </row>
    <row r="12" spans="1:4" ht="12">
      <c r="A12" s="140" t="s">
        <v>101</v>
      </c>
      <c r="B12" s="105">
        <v>19061.1</v>
      </c>
      <c r="C12" s="105">
        <v>101.3324010410597</v>
      </c>
      <c r="D12" s="105">
        <v>104.38604177391264</v>
      </c>
    </row>
    <row r="13" spans="1:4" ht="12">
      <c r="A13" s="140" t="s">
        <v>102</v>
      </c>
      <c r="B13" s="105">
        <v>42872.3</v>
      </c>
      <c r="C13" s="105">
        <v>100.92104095141441</v>
      </c>
      <c r="D13" s="105">
        <v>101.91917270890292</v>
      </c>
    </row>
    <row r="14" spans="1:4" ht="36">
      <c r="A14" s="141" t="s">
        <v>137</v>
      </c>
      <c r="B14" s="105">
        <v>39060</v>
      </c>
      <c r="C14" s="105">
        <v>105.87598725836716</v>
      </c>
      <c r="D14" s="105">
        <v>107.32125488385896</v>
      </c>
    </row>
    <row r="15" spans="1:4" ht="36">
      <c r="A15" s="141" t="s">
        <v>138</v>
      </c>
      <c r="B15" s="105">
        <v>61511.6</v>
      </c>
      <c r="C15" s="105">
        <v>103.14635687910967</v>
      </c>
      <c r="D15" s="105">
        <v>110.21075848328428</v>
      </c>
    </row>
    <row r="16" spans="1:4" ht="24">
      <c r="A16" s="141" t="s">
        <v>107</v>
      </c>
      <c r="B16" s="105">
        <v>15011.3</v>
      </c>
      <c r="C16" s="105">
        <v>104.47126359857523</v>
      </c>
      <c r="D16" s="105">
        <v>106.84655572479964</v>
      </c>
    </row>
    <row r="17" spans="1:4" ht="8.25" customHeight="1">
      <c r="A17" s="142"/>
      <c r="B17" s="105"/>
      <c r="C17" s="105"/>
      <c r="D17" s="105"/>
    </row>
    <row r="18" spans="1:4" ht="12">
      <c r="A18" s="143" t="s">
        <v>103</v>
      </c>
      <c r="B18" s="105">
        <v>475353.9999999999</v>
      </c>
      <c r="C18" s="105">
        <v>105.04058975861759</v>
      </c>
      <c r="D18" s="105">
        <v>103.36288035034578</v>
      </c>
    </row>
    <row r="19" spans="1:4" ht="6.75" customHeight="1">
      <c r="A19" s="144"/>
      <c r="B19" s="105"/>
      <c r="C19" s="105"/>
      <c r="D19" s="105"/>
    </row>
    <row r="20" spans="1:4" ht="14.25">
      <c r="A20" s="143" t="s">
        <v>134</v>
      </c>
      <c r="B20" s="105">
        <v>57707.8</v>
      </c>
      <c r="C20" s="105">
        <v>103.31290039219174</v>
      </c>
      <c r="D20" s="105">
        <v>88.72731186432861</v>
      </c>
    </row>
    <row r="21" spans="1:4" ht="5.25" customHeight="1">
      <c r="A21" s="162"/>
      <c r="B21" s="106"/>
      <c r="C21" s="106"/>
      <c r="D21" s="106"/>
    </row>
    <row r="22" spans="1:4" ht="18" customHeight="1">
      <c r="A22" s="148" t="s">
        <v>95</v>
      </c>
      <c r="B22" s="107">
        <v>533061.7999999999</v>
      </c>
      <c r="C22" s="107">
        <v>104.8233962766016</v>
      </c>
      <c r="D22" s="107">
        <v>101.54950774201413</v>
      </c>
    </row>
    <row r="23" spans="1:4" ht="8.25" customHeight="1">
      <c r="A23" s="153"/>
      <c r="B23" s="106"/>
      <c r="C23" s="106"/>
      <c r="D23" s="106"/>
    </row>
    <row r="24" spans="1:4" ht="12">
      <c r="A24" s="150" t="s">
        <v>126</v>
      </c>
      <c r="B24" s="105">
        <v>412415.79999999993</v>
      </c>
      <c r="C24" s="105">
        <v>107.93756937920216</v>
      </c>
      <c r="D24" s="105">
        <v>99.9629152761915</v>
      </c>
    </row>
    <row r="25" spans="1:4" ht="14.25">
      <c r="A25" s="150" t="s">
        <v>135</v>
      </c>
      <c r="B25" s="105">
        <v>370929.69999999995</v>
      </c>
      <c r="C25" s="105">
        <v>107.90321219784514</v>
      </c>
      <c r="D25" s="105">
        <v>99.32983836695432</v>
      </c>
    </row>
    <row r="26" spans="1:4" ht="12">
      <c r="A26" s="150" t="s">
        <v>111</v>
      </c>
      <c r="B26" s="105">
        <v>336426.6</v>
      </c>
      <c r="C26" s="105">
        <v>108.99879420655331</v>
      </c>
      <c r="D26" s="105">
        <v>98.87623872080016</v>
      </c>
    </row>
    <row r="27" spans="1:4" ht="24">
      <c r="A27" s="141" t="s">
        <v>139</v>
      </c>
      <c r="B27" s="105">
        <v>952.5999999999999</v>
      </c>
      <c r="C27" s="105">
        <v>102.46751828802272</v>
      </c>
      <c r="D27" s="105">
        <v>101.50239744272776</v>
      </c>
    </row>
    <row r="28" spans="1:4" ht="22.5" customHeight="1">
      <c r="A28" s="151" t="s">
        <v>140</v>
      </c>
      <c r="B28" s="105">
        <v>33550.5</v>
      </c>
      <c r="C28" s="105">
        <v>97.69218883027875</v>
      </c>
      <c r="D28" s="105">
        <v>104.05320745822426</v>
      </c>
    </row>
    <row r="29" spans="1:4" ht="28.5" customHeight="1">
      <c r="A29" s="151" t="s">
        <v>141</v>
      </c>
      <c r="B29" s="105">
        <v>41486.1</v>
      </c>
      <c r="C29" s="105">
        <v>108.266502159161</v>
      </c>
      <c r="D29" s="105">
        <v>106.00360277490321</v>
      </c>
    </row>
    <row r="30" spans="1:4" ht="6.75" customHeight="1">
      <c r="A30" s="152"/>
      <c r="B30" s="105"/>
      <c r="C30" s="105"/>
      <c r="D30" s="105"/>
    </row>
    <row r="31" spans="1:4" ht="12">
      <c r="A31" s="149" t="s">
        <v>127</v>
      </c>
      <c r="B31" s="105">
        <v>124155.4</v>
      </c>
      <c r="C31" s="105">
        <v>100.70505756767449</v>
      </c>
      <c r="D31" s="105">
        <v>104.66446865387032</v>
      </c>
    </row>
    <row r="32" spans="1:4" ht="12">
      <c r="A32" s="153" t="s">
        <v>128</v>
      </c>
      <c r="B32" s="105"/>
      <c r="C32" s="105"/>
      <c r="D32" s="105"/>
    </row>
    <row r="33" spans="1:4" ht="12">
      <c r="A33" s="154" t="s">
        <v>115</v>
      </c>
      <c r="B33" s="105">
        <v>126273</v>
      </c>
      <c r="C33" s="105">
        <v>104.19404807585862</v>
      </c>
      <c r="D33" s="105">
        <v>100.87475434980588</v>
      </c>
    </row>
    <row r="34" spans="1:4" ht="6.75" customHeight="1">
      <c r="A34" s="155"/>
      <c r="B34" s="105"/>
      <c r="C34" s="105"/>
      <c r="D34" s="105"/>
    </row>
    <row r="35" spans="1:4" ht="12">
      <c r="A35" s="153" t="s">
        <v>117</v>
      </c>
      <c r="B35" s="105">
        <v>-3509.399999999994</v>
      </c>
      <c r="C35" s="108" t="s">
        <v>0</v>
      </c>
      <c r="D35" s="108" t="s">
        <v>0</v>
      </c>
    </row>
    <row r="36" spans="1:4" ht="12">
      <c r="A36" s="153" t="s">
        <v>129</v>
      </c>
      <c r="B36" s="105">
        <v>232717.5</v>
      </c>
      <c r="C36" s="105">
        <v>106.99673081151855</v>
      </c>
      <c r="D36" s="105">
        <v>99.4332687158264</v>
      </c>
    </row>
    <row r="37" spans="1:4" ht="12">
      <c r="A37" s="153" t="s">
        <v>130</v>
      </c>
      <c r="B37" s="105">
        <v>236226.9</v>
      </c>
      <c r="C37" s="105">
        <v>110.2393955588993</v>
      </c>
      <c r="D37" s="105">
        <v>98.30213019179632</v>
      </c>
    </row>
    <row r="38" spans="1:4" ht="8.25" customHeight="1">
      <c r="A38" s="163"/>
      <c r="B38" s="164"/>
      <c r="C38" s="164"/>
      <c r="D38" s="164"/>
    </row>
    <row r="39" spans="1:4" ht="24.75" customHeight="1">
      <c r="A39" s="208" t="s">
        <v>131</v>
      </c>
      <c r="B39" s="209"/>
      <c r="C39" s="209"/>
      <c r="D39" s="209"/>
    </row>
    <row r="40" spans="1:4" ht="57.75" customHeight="1">
      <c r="A40" s="208" t="s">
        <v>132</v>
      </c>
      <c r="B40" s="209"/>
      <c r="C40" s="209"/>
      <c r="D40" s="209"/>
    </row>
    <row r="41" spans="1:4" ht="36.75" customHeight="1">
      <c r="A41" s="208" t="s">
        <v>133</v>
      </c>
      <c r="B41" s="209"/>
      <c r="C41" s="209"/>
      <c r="D41" s="209"/>
    </row>
    <row r="42" ht="12">
      <c r="B42" s="38"/>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 Ciuchea</cp:lastModifiedBy>
  <cp:lastPrinted>2016-01-07T10:27:12Z</cp:lastPrinted>
  <dcterms:created xsi:type="dcterms:W3CDTF">2015-05-11T12:08:00Z</dcterms:created>
  <dcterms:modified xsi:type="dcterms:W3CDTF">2017-01-11T12:52:57Z</dcterms:modified>
  <cp:category/>
  <cp:version/>
  <cp:contentType/>
  <cp:contentStatus/>
</cp:coreProperties>
</file>