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RIA~1.BUR\AppData\Local\Temp\Rar$DIa0.308\"/>
    </mc:Choice>
  </mc:AlternateContent>
  <bookViews>
    <workbookView xWindow="10248" yWindow="32760" windowWidth="10296" windowHeight="8112" activeTab="1"/>
  </bookViews>
  <sheets>
    <sheet name="Tabel 1" sheetId="1" r:id="rId1"/>
    <sheet name="Grafic 1" sheetId="2" r:id="rId2"/>
    <sheet name="Sursa grafic 1" sheetId="7" state="hidden" r:id="rId3"/>
    <sheet name="Tabel 2" sheetId="6" r:id="rId4"/>
    <sheet name="Tabel 3" sheetId="5" r:id="rId5"/>
    <sheet name="Tabel 4" sheetId="4" r:id="rId6"/>
    <sheet name="Tabel 5" sheetId="3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H98" i="7" l="1"/>
  <c r="G98" i="7"/>
  <c r="F98" i="7"/>
  <c r="E98" i="7"/>
  <c r="D98" i="7"/>
  <c r="C98" i="7"/>
  <c r="H97" i="7"/>
  <c r="G97" i="7"/>
  <c r="F97" i="7"/>
  <c r="E97" i="7"/>
  <c r="D97" i="7"/>
  <c r="C97" i="7"/>
  <c r="H96" i="7"/>
  <c r="G96" i="7"/>
  <c r="F96" i="7"/>
  <c r="E96" i="7"/>
  <c r="D96" i="7"/>
  <c r="C96" i="7"/>
  <c r="H95" i="7"/>
  <c r="G95" i="7"/>
  <c r="F95" i="7"/>
  <c r="E95" i="7"/>
  <c r="D95" i="7"/>
  <c r="C95" i="7"/>
  <c r="H94" i="7"/>
  <c r="G94" i="7"/>
  <c r="F94" i="7"/>
  <c r="E94" i="7"/>
  <c r="D94" i="7"/>
  <c r="C94" i="7"/>
  <c r="H93" i="7"/>
  <c r="G93" i="7"/>
  <c r="F93" i="7"/>
  <c r="E93" i="7"/>
  <c r="D93" i="7"/>
  <c r="C93" i="7"/>
  <c r="H92" i="7"/>
  <c r="G92" i="7"/>
  <c r="F92" i="7"/>
  <c r="E92" i="7"/>
  <c r="D92" i="7"/>
  <c r="C92" i="7"/>
  <c r="H91" i="7"/>
  <c r="G91" i="7"/>
  <c r="F91" i="7"/>
  <c r="E91" i="7"/>
  <c r="D91" i="7"/>
  <c r="C91" i="7"/>
  <c r="H90" i="7"/>
  <c r="G90" i="7"/>
  <c r="F90" i="7"/>
  <c r="E90" i="7"/>
  <c r="D90" i="7"/>
  <c r="C90" i="7"/>
  <c r="H89" i="7"/>
  <c r="G89" i="7"/>
  <c r="F89" i="7"/>
  <c r="E89" i="7"/>
  <c r="D89" i="7"/>
  <c r="C89" i="7"/>
  <c r="H88" i="7"/>
  <c r="G88" i="7"/>
  <c r="F88" i="7"/>
  <c r="E88" i="7"/>
  <c r="D88" i="7"/>
  <c r="C88" i="7"/>
  <c r="H87" i="7"/>
  <c r="G87" i="7"/>
  <c r="F87" i="7"/>
  <c r="E87" i="7"/>
  <c r="D87" i="7"/>
  <c r="C87" i="7"/>
  <c r="H86" i="7"/>
  <c r="G86" i="7"/>
  <c r="F86" i="7"/>
  <c r="E86" i="7"/>
  <c r="D86" i="7"/>
  <c r="C86" i="7"/>
  <c r="H85" i="7"/>
  <c r="G85" i="7"/>
  <c r="F85" i="7"/>
  <c r="E85" i="7"/>
  <c r="D85" i="7"/>
  <c r="C85" i="7"/>
  <c r="H84" i="7"/>
  <c r="G84" i="7"/>
  <c r="F84" i="7"/>
  <c r="E84" i="7"/>
  <c r="D84" i="7"/>
  <c r="C84" i="7"/>
  <c r="H83" i="7"/>
  <c r="G83" i="7"/>
  <c r="F83" i="7"/>
  <c r="E83" i="7"/>
  <c r="D83" i="7"/>
  <c r="C83" i="7"/>
  <c r="H82" i="7"/>
  <c r="G82" i="7"/>
  <c r="F82" i="7"/>
  <c r="E82" i="7"/>
  <c r="D82" i="7"/>
  <c r="C82" i="7"/>
  <c r="H81" i="7"/>
  <c r="G81" i="7"/>
  <c r="F81" i="7"/>
  <c r="E81" i="7"/>
  <c r="D81" i="7"/>
  <c r="C81" i="7"/>
  <c r="H80" i="7"/>
  <c r="G80" i="7"/>
  <c r="F80" i="7"/>
  <c r="E80" i="7"/>
  <c r="D80" i="7"/>
  <c r="C80" i="7"/>
  <c r="H79" i="7"/>
  <c r="G79" i="7"/>
  <c r="F79" i="7"/>
  <c r="E79" i="7"/>
  <c r="D79" i="7"/>
  <c r="C79" i="7"/>
  <c r="H78" i="7"/>
  <c r="G78" i="7"/>
  <c r="F78" i="7"/>
  <c r="E78" i="7"/>
  <c r="D78" i="7"/>
  <c r="C78" i="7"/>
  <c r="H77" i="7"/>
  <c r="G77" i="7"/>
  <c r="F77" i="7"/>
  <c r="E77" i="7"/>
  <c r="D77" i="7"/>
  <c r="C77" i="7"/>
  <c r="H76" i="7"/>
  <c r="G76" i="7"/>
  <c r="F76" i="7"/>
  <c r="E76" i="7"/>
  <c r="D76" i="7"/>
  <c r="C76" i="7"/>
  <c r="H75" i="7"/>
  <c r="G75" i="7"/>
  <c r="F75" i="7"/>
  <c r="E75" i="7"/>
  <c r="D75" i="7"/>
  <c r="C75" i="7"/>
  <c r="H74" i="7"/>
  <c r="G74" i="7"/>
  <c r="F74" i="7"/>
  <c r="E74" i="7"/>
  <c r="D74" i="7"/>
  <c r="C74" i="7"/>
  <c r="H73" i="7"/>
  <c r="G73" i="7"/>
  <c r="F73" i="7"/>
  <c r="E73" i="7"/>
  <c r="D73" i="7"/>
  <c r="C73" i="7"/>
  <c r="H72" i="7"/>
  <c r="G72" i="7"/>
  <c r="F72" i="7"/>
  <c r="E72" i="7"/>
  <c r="D72" i="7"/>
  <c r="C72" i="7"/>
  <c r="H71" i="7"/>
  <c r="G71" i="7"/>
  <c r="F71" i="7"/>
  <c r="E71" i="7"/>
  <c r="D71" i="7"/>
  <c r="C71" i="7"/>
  <c r="H70" i="7"/>
  <c r="G70" i="7"/>
  <c r="F70" i="7"/>
  <c r="E70" i="7"/>
  <c r="D70" i="7"/>
  <c r="C70" i="7"/>
  <c r="H69" i="7"/>
  <c r="G69" i="7"/>
  <c r="F69" i="7"/>
  <c r="E69" i="7"/>
  <c r="D69" i="7"/>
  <c r="C69" i="7"/>
  <c r="H68" i="7"/>
  <c r="G68" i="7"/>
  <c r="F68" i="7"/>
  <c r="E68" i="7"/>
  <c r="D68" i="7"/>
  <c r="C68" i="7"/>
  <c r="H67" i="7"/>
  <c r="G67" i="7"/>
  <c r="F67" i="7"/>
  <c r="E67" i="7"/>
  <c r="D67" i="7"/>
  <c r="C67" i="7"/>
  <c r="H66" i="7"/>
  <c r="G66" i="7"/>
  <c r="F66" i="7"/>
  <c r="E66" i="7"/>
  <c r="D66" i="7"/>
  <c r="C66" i="7"/>
  <c r="H65" i="7"/>
  <c r="G65" i="7"/>
  <c r="F65" i="7"/>
  <c r="E65" i="7"/>
  <c r="D65" i="7"/>
  <c r="C65" i="7"/>
  <c r="H64" i="7"/>
  <c r="G64" i="7"/>
  <c r="F64" i="7"/>
  <c r="E64" i="7"/>
  <c r="D64" i="7"/>
  <c r="C64" i="7"/>
  <c r="H63" i="7"/>
  <c r="G63" i="7"/>
  <c r="F63" i="7"/>
  <c r="E63" i="7"/>
  <c r="D63" i="7"/>
  <c r="C63" i="7"/>
  <c r="H62" i="7"/>
  <c r="G62" i="7"/>
  <c r="F62" i="7"/>
  <c r="E62" i="7"/>
  <c r="D62" i="7"/>
  <c r="C62" i="7"/>
  <c r="H61" i="7"/>
  <c r="G61" i="7"/>
  <c r="F61" i="7"/>
  <c r="E61" i="7"/>
  <c r="D61" i="7"/>
  <c r="C61" i="7"/>
  <c r="H60" i="7"/>
  <c r="G60" i="7"/>
  <c r="F60" i="7"/>
  <c r="E60" i="7"/>
  <c r="D60" i="7"/>
  <c r="C60" i="7"/>
  <c r="H59" i="7"/>
  <c r="G59" i="7"/>
  <c r="F59" i="7"/>
  <c r="E59" i="7"/>
  <c r="D59" i="7"/>
  <c r="C59" i="7"/>
  <c r="H58" i="7"/>
  <c r="G58" i="7"/>
  <c r="F58" i="7"/>
  <c r="E58" i="7"/>
  <c r="D58" i="7"/>
  <c r="C58" i="7"/>
  <c r="H57" i="7"/>
  <c r="G57" i="7"/>
  <c r="F57" i="7"/>
  <c r="E57" i="7"/>
  <c r="D57" i="7"/>
  <c r="C57" i="7"/>
  <c r="H56" i="7"/>
  <c r="G56" i="7"/>
  <c r="F56" i="7"/>
  <c r="E56" i="7"/>
  <c r="D56" i="7"/>
  <c r="C56" i="7"/>
  <c r="H55" i="7"/>
  <c r="G55" i="7"/>
  <c r="F55" i="7"/>
  <c r="E55" i="7"/>
  <c r="D55" i="7"/>
  <c r="C55" i="7"/>
  <c r="H54" i="7"/>
  <c r="G54" i="7"/>
  <c r="F54" i="7"/>
  <c r="E54" i="7"/>
  <c r="D54" i="7"/>
  <c r="C54" i="7"/>
  <c r="H53" i="7"/>
  <c r="G53" i="7"/>
  <c r="F53" i="7"/>
  <c r="E53" i="7"/>
  <c r="D53" i="7"/>
  <c r="C53" i="7"/>
  <c r="H52" i="7"/>
  <c r="G52" i="7"/>
  <c r="F52" i="7"/>
  <c r="E52" i="7"/>
  <c r="D52" i="7"/>
  <c r="C52" i="7"/>
  <c r="H51" i="7"/>
  <c r="G51" i="7"/>
  <c r="F51" i="7"/>
  <c r="E51" i="7"/>
  <c r="D51" i="7"/>
  <c r="C51" i="7"/>
  <c r="H50" i="7"/>
  <c r="G50" i="7"/>
  <c r="F50" i="7"/>
  <c r="E50" i="7"/>
  <c r="D50" i="7"/>
  <c r="C50" i="7"/>
  <c r="H49" i="7"/>
  <c r="G49" i="7"/>
  <c r="F49" i="7"/>
  <c r="E49" i="7"/>
  <c r="D49" i="7"/>
  <c r="C49" i="7"/>
  <c r="H48" i="7"/>
  <c r="G48" i="7"/>
  <c r="F48" i="7"/>
  <c r="E48" i="7"/>
  <c r="D48" i="7"/>
  <c r="C48" i="7"/>
  <c r="H47" i="7"/>
  <c r="G47" i="7"/>
  <c r="F47" i="7"/>
  <c r="E47" i="7"/>
  <c r="D47" i="7"/>
  <c r="C47" i="7"/>
  <c r="H46" i="7"/>
  <c r="G46" i="7"/>
  <c r="F46" i="7"/>
  <c r="E46" i="7"/>
  <c r="D46" i="7"/>
  <c r="C46" i="7"/>
  <c r="H45" i="7"/>
  <c r="G45" i="7"/>
  <c r="F45" i="7"/>
  <c r="E45" i="7"/>
  <c r="D45" i="7"/>
  <c r="C45" i="7"/>
  <c r="H44" i="7"/>
  <c r="G44" i="7"/>
  <c r="F44" i="7"/>
  <c r="E44" i="7"/>
  <c r="D44" i="7"/>
  <c r="C44" i="7"/>
  <c r="H43" i="7"/>
  <c r="G43" i="7"/>
  <c r="F43" i="7"/>
  <c r="E43" i="7"/>
  <c r="D43" i="7"/>
  <c r="C43" i="7"/>
  <c r="H42" i="7"/>
  <c r="G42" i="7"/>
  <c r="F42" i="7"/>
  <c r="E42" i="7"/>
  <c r="D42" i="7"/>
  <c r="C42" i="7"/>
  <c r="H41" i="7"/>
  <c r="G41" i="7"/>
  <c r="F41" i="7"/>
  <c r="E41" i="7"/>
  <c r="D41" i="7"/>
  <c r="C41" i="7"/>
  <c r="H40" i="7"/>
  <c r="G40" i="7"/>
  <c r="F40" i="7"/>
  <c r="E40" i="7"/>
  <c r="D40" i="7"/>
  <c r="C40" i="7"/>
  <c r="H39" i="7"/>
  <c r="G39" i="7"/>
  <c r="F39" i="7"/>
  <c r="E39" i="7"/>
  <c r="D39" i="7"/>
  <c r="C39" i="7"/>
  <c r="H38" i="7"/>
  <c r="G38" i="7"/>
  <c r="F38" i="7"/>
  <c r="E38" i="7"/>
  <c r="D38" i="7"/>
  <c r="C38" i="7"/>
  <c r="H37" i="7"/>
  <c r="G37" i="7"/>
  <c r="F37" i="7"/>
  <c r="E37" i="7"/>
  <c r="D37" i="7"/>
  <c r="C37" i="7"/>
  <c r="H36" i="7"/>
  <c r="G36" i="7"/>
  <c r="F36" i="7"/>
  <c r="E36" i="7"/>
  <c r="D36" i="7"/>
  <c r="C36" i="7"/>
  <c r="H35" i="7"/>
  <c r="G35" i="7"/>
  <c r="F35" i="7"/>
  <c r="E35" i="7"/>
  <c r="D35" i="7"/>
  <c r="C35" i="7"/>
  <c r="H34" i="7"/>
  <c r="G34" i="7"/>
  <c r="F34" i="7"/>
  <c r="E34" i="7"/>
  <c r="D34" i="7"/>
  <c r="C34" i="7"/>
  <c r="H33" i="7"/>
  <c r="G33" i="7"/>
  <c r="F33" i="7"/>
  <c r="E33" i="7"/>
  <c r="D33" i="7"/>
  <c r="C33" i="7"/>
  <c r="H32" i="7"/>
  <c r="G32" i="7"/>
  <c r="F32" i="7"/>
  <c r="E32" i="7"/>
  <c r="D32" i="7"/>
  <c r="C32" i="7"/>
  <c r="H31" i="7"/>
  <c r="G31" i="7"/>
  <c r="F31" i="7"/>
  <c r="E31" i="7"/>
  <c r="D31" i="7"/>
  <c r="C31" i="7"/>
  <c r="H30" i="7"/>
  <c r="G30" i="7"/>
  <c r="F30" i="7"/>
  <c r="E30" i="7"/>
  <c r="D30" i="7"/>
  <c r="C30" i="7"/>
  <c r="H29" i="7"/>
  <c r="G29" i="7"/>
  <c r="F29" i="7"/>
  <c r="E29" i="7"/>
  <c r="D29" i="7"/>
  <c r="C29" i="7"/>
  <c r="H28" i="7"/>
  <c r="G28" i="7"/>
  <c r="F28" i="7"/>
  <c r="E28" i="7"/>
  <c r="D28" i="7"/>
  <c r="C28" i="7"/>
  <c r="H27" i="7"/>
  <c r="G27" i="7"/>
  <c r="F27" i="7"/>
  <c r="E27" i="7"/>
  <c r="D27" i="7"/>
  <c r="C27" i="7"/>
  <c r="H26" i="7"/>
  <c r="G26" i="7"/>
  <c r="F26" i="7"/>
  <c r="E26" i="7"/>
  <c r="D26" i="7"/>
  <c r="C26" i="7"/>
  <c r="H25" i="7"/>
  <c r="G25" i="7"/>
  <c r="F25" i="7"/>
  <c r="E25" i="7"/>
  <c r="D25" i="7"/>
  <c r="C25" i="7"/>
  <c r="H24" i="7"/>
  <c r="G24" i="7"/>
  <c r="F24" i="7"/>
  <c r="E24" i="7"/>
  <c r="D24" i="7"/>
  <c r="C24" i="7"/>
  <c r="H23" i="7"/>
  <c r="G23" i="7"/>
  <c r="F23" i="7"/>
  <c r="E23" i="7"/>
  <c r="D23" i="7"/>
  <c r="C23" i="7"/>
  <c r="H22" i="7"/>
  <c r="G22" i="7"/>
  <c r="F22" i="7"/>
  <c r="E22" i="7"/>
  <c r="D22" i="7"/>
  <c r="C22" i="7"/>
  <c r="H21" i="7"/>
  <c r="G21" i="7"/>
  <c r="F21" i="7"/>
  <c r="E21" i="7"/>
  <c r="D21" i="7"/>
  <c r="C21" i="7"/>
  <c r="H20" i="7"/>
  <c r="G20" i="7"/>
  <c r="F20" i="7"/>
  <c r="E20" i="7"/>
  <c r="D20" i="7"/>
  <c r="C20" i="7"/>
  <c r="H19" i="7"/>
  <c r="G19" i="7"/>
  <c r="F19" i="7"/>
  <c r="E19" i="7"/>
  <c r="D19" i="7"/>
  <c r="C19" i="7"/>
  <c r="H18" i="7"/>
  <c r="G18" i="7"/>
  <c r="F18" i="7"/>
  <c r="E18" i="7"/>
  <c r="D18" i="7"/>
  <c r="C18" i="7"/>
  <c r="H17" i="7"/>
  <c r="G17" i="7"/>
  <c r="F17" i="7"/>
  <c r="E17" i="7"/>
  <c r="D17" i="7"/>
  <c r="C17" i="7"/>
  <c r="H16" i="7"/>
  <c r="G16" i="7"/>
  <c r="F16" i="7"/>
  <c r="E16" i="7"/>
  <c r="D16" i="7"/>
  <c r="C16" i="7"/>
  <c r="H15" i="7"/>
  <c r="G15" i="7"/>
  <c r="F15" i="7"/>
  <c r="E15" i="7"/>
  <c r="D15" i="7"/>
  <c r="C15" i="7"/>
  <c r="H14" i="7"/>
  <c r="G14" i="7"/>
  <c r="F14" i="7"/>
  <c r="E14" i="7"/>
  <c r="D14" i="7"/>
  <c r="C14" i="7"/>
  <c r="H13" i="7"/>
  <c r="G13" i="7"/>
  <c r="F13" i="7"/>
  <c r="E13" i="7"/>
  <c r="D13" i="7"/>
  <c r="C13" i="7"/>
  <c r="H12" i="7"/>
  <c r="G12" i="7"/>
  <c r="F12" i="7"/>
  <c r="E12" i="7"/>
  <c r="D12" i="7"/>
  <c r="C12" i="7"/>
  <c r="H11" i="7"/>
  <c r="G11" i="7"/>
  <c r="F11" i="7"/>
  <c r="E11" i="7"/>
  <c r="D11" i="7"/>
  <c r="C11" i="7"/>
  <c r="H10" i="7"/>
  <c r="G10" i="7"/>
  <c r="F10" i="7"/>
  <c r="E10" i="7"/>
  <c r="D10" i="7"/>
  <c r="C10" i="7"/>
  <c r="H9" i="7"/>
  <c r="G9" i="7"/>
  <c r="F9" i="7"/>
  <c r="E9" i="7"/>
  <c r="D9" i="7"/>
  <c r="C9" i="7"/>
  <c r="H8" i="7"/>
  <c r="G8" i="7"/>
  <c r="F8" i="7"/>
  <c r="E8" i="7"/>
  <c r="D8" i="7"/>
  <c r="C8" i="7"/>
  <c r="H7" i="7"/>
  <c r="G7" i="7"/>
  <c r="F7" i="7"/>
  <c r="E7" i="7"/>
  <c r="D7" i="7"/>
  <c r="C7" i="7"/>
  <c r="H6" i="7"/>
  <c r="G6" i="7"/>
  <c r="F6" i="7"/>
  <c r="E6" i="7"/>
  <c r="D6" i="7"/>
  <c r="C6" i="7"/>
  <c r="A5" i="7"/>
  <c r="K98" i="7" l="1"/>
  <c r="L98" i="7"/>
  <c r="M98" i="7"/>
  <c r="N98" i="7"/>
  <c r="O98" i="7"/>
  <c r="P98" i="7"/>
  <c r="O40" i="7"/>
  <c r="O36" i="7"/>
  <c r="O32" i="7"/>
  <c r="O28" i="7"/>
  <c r="O24" i="7"/>
  <c r="O20" i="7"/>
  <c r="O16" i="7"/>
  <c r="O12" i="7"/>
  <c r="N9" i="7"/>
  <c r="O13" i="7"/>
  <c r="P7" i="7"/>
  <c r="L7" i="7"/>
  <c r="N71" i="7"/>
  <c r="M6" i="7"/>
  <c r="K39" i="7"/>
  <c r="K35" i="7"/>
  <c r="K31" i="7"/>
  <c r="K27" i="7"/>
  <c r="K23" i="7"/>
  <c r="K19" i="7"/>
  <c r="K15" i="7"/>
  <c r="K11" i="7"/>
  <c r="K10" i="7"/>
  <c r="K7" i="7"/>
  <c r="K41" i="7"/>
  <c r="O34" i="7"/>
  <c r="O11" i="7"/>
  <c r="O9" i="7"/>
  <c r="O7" i="7"/>
  <c r="O6" i="7"/>
  <c r="L67" i="7"/>
  <c r="N14" i="7" l="1"/>
  <c r="N22" i="7"/>
  <c r="N30" i="7"/>
  <c r="N43" i="7"/>
  <c r="N8" i="7"/>
  <c r="N10" i="7"/>
  <c r="N12" i="7"/>
  <c r="O14" i="7"/>
  <c r="O18" i="7"/>
  <c r="O22" i="7"/>
  <c r="O26" i="7"/>
  <c r="O30" i="7"/>
  <c r="N47" i="7"/>
  <c r="N63" i="7"/>
  <c r="N18" i="7"/>
  <c r="N26" i="7"/>
  <c r="N59" i="7"/>
  <c r="N75" i="7"/>
  <c r="P70" i="7"/>
  <c r="O8" i="7"/>
  <c r="O10" i="7"/>
  <c r="N16" i="7"/>
  <c r="N20" i="7"/>
  <c r="N24" i="7"/>
  <c r="N28" i="7"/>
  <c r="N32" i="7"/>
  <c r="O38" i="7"/>
  <c r="N51" i="7"/>
  <c r="N67" i="7"/>
  <c r="N6" i="7"/>
  <c r="N7" i="7"/>
  <c r="N11" i="7"/>
  <c r="N55" i="7"/>
  <c r="K6" i="7"/>
  <c r="K8" i="7"/>
  <c r="K9" i="7"/>
  <c r="K12" i="7"/>
  <c r="K13" i="7"/>
  <c r="K17" i="7"/>
  <c r="K21" i="7"/>
  <c r="K25" i="7"/>
  <c r="K29" i="7"/>
  <c r="K33" i="7"/>
  <c r="K37" i="7"/>
  <c r="L68" i="7"/>
  <c r="M10" i="7"/>
  <c r="L11" i="7"/>
  <c r="P17" i="7"/>
  <c r="P23" i="7"/>
  <c r="P27" i="7"/>
  <c r="M7" i="7"/>
  <c r="L8" i="7"/>
  <c r="P8" i="7"/>
  <c r="M11" i="7"/>
  <c r="L12" i="7"/>
  <c r="P12" i="7"/>
  <c r="P42" i="7"/>
  <c r="L52" i="7"/>
  <c r="L55" i="7"/>
  <c r="P58" i="7"/>
  <c r="M8" i="7"/>
  <c r="L9" i="7"/>
  <c r="P9" i="7"/>
  <c r="M12" i="7"/>
  <c r="L13" i="7"/>
  <c r="M33" i="7"/>
  <c r="M37" i="7"/>
  <c r="M41" i="7"/>
  <c r="L48" i="7"/>
  <c r="L51" i="7"/>
  <c r="P54" i="7"/>
  <c r="L64" i="7"/>
  <c r="P15" i="7"/>
  <c r="P21" i="7"/>
  <c r="P25" i="7"/>
  <c r="L96" i="7"/>
  <c r="L94" i="7"/>
  <c r="L92" i="7"/>
  <c r="L90" i="7"/>
  <c r="L95" i="7"/>
  <c r="L41" i="7"/>
  <c r="L39" i="7"/>
  <c r="L37" i="7"/>
  <c r="L35" i="7"/>
  <c r="L31" i="7"/>
  <c r="L27" i="7"/>
  <c r="L23" i="7"/>
  <c r="L19" i="7"/>
  <c r="L93" i="7"/>
  <c r="L80" i="7"/>
  <c r="L79" i="7"/>
  <c r="L76" i="7"/>
  <c r="L75" i="7"/>
  <c r="L89" i="7"/>
  <c r="L88" i="7"/>
  <c r="L87" i="7"/>
  <c r="L86" i="7"/>
  <c r="L85" i="7"/>
  <c r="L84" i="7"/>
  <c r="L83" i="7"/>
  <c r="L40" i="7"/>
  <c r="L38" i="7"/>
  <c r="L36" i="7"/>
  <c r="L34" i="7"/>
  <c r="L32" i="7"/>
  <c r="L91" i="7"/>
  <c r="L82" i="7"/>
  <c r="L81" i="7"/>
  <c r="L78" i="7"/>
  <c r="L77" i="7"/>
  <c r="L74" i="7"/>
  <c r="L73" i="7"/>
  <c r="L70" i="7"/>
  <c r="L69" i="7"/>
  <c r="L66" i="7"/>
  <c r="L65" i="7"/>
  <c r="L62" i="7"/>
  <c r="L61" i="7"/>
  <c r="L58" i="7"/>
  <c r="L57" i="7"/>
  <c r="L54" i="7"/>
  <c r="L53" i="7"/>
  <c r="L50" i="7"/>
  <c r="L49" i="7"/>
  <c r="L46" i="7"/>
  <c r="L45" i="7"/>
  <c r="L42" i="7"/>
  <c r="L33" i="7"/>
  <c r="L29" i="7"/>
  <c r="L25" i="7"/>
  <c r="L21" i="7"/>
  <c r="L17" i="7"/>
  <c r="L15" i="7"/>
  <c r="L6" i="7"/>
  <c r="L72" i="7"/>
  <c r="L71" i="7"/>
  <c r="P95" i="7"/>
  <c r="P93" i="7"/>
  <c r="P91" i="7"/>
  <c r="P96" i="7"/>
  <c r="P92" i="7"/>
  <c r="P79" i="7"/>
  <c r="P75" i="7"/>
  <c r="P71" i="7"/>
  <c r="P67" i="7"/>
  <c r="P63" i="7"/>
  <c r="P59" i="7"/>
  <c r="P55" i="7"/>
  <c r="P51" i="7"/>
  <c r="P47" i="7"/>
  <c r="P43" i="7"/>
  <c r="P40" i="7"/>
  <c r="P38" i="7"/>
  <c r="P36" i="7"/>
  <c r="P32" i="7"/>
  <c r="P28" i="7"/>
  <c r="P24" i="7"/>
  <c r="P20" i="7"/>
  <c r="P14" i="7"/>
  <c r="P74" i="7"/>
  <c r="P89" i="7"/>
  <c r="P88" i="7"/>
  <c r="P87" i="7"/>
  <c r="P86" i="7"/>
  <c r="P85" i="7"/>
  <c r="P84" i="7"/>
  <c r="P83" i="7"/>
  <c r="P82" i="7"/>
  <c r="P78" i="7"/>
  <c r="P94" i="7"/>
  <c r="P90" i="7"/>
  <c r="P81" i="7"/>
  <c r="P77" i="7"/>
  <c r="P73" i="7"/>
  <c r="P69" i="7"/>
  <c r="P65" i="7"/>
  <c r="P61" i="7"/>
  <c r="P57" i="7"/>
  <c r="P53" i="7"/>
  <c r="P49" i="7"/>
  <c r="P45" i="7"/>
  <c r="P41" i="7"/>
  <c r="P39" i="7"/>
  <c r="P37" i="7"/>
  <c r="P35" i="7"/>
  <c r="P33" i="7"/>
  <c r="P80" i="7"/>
  <c r="P76" i="7"/>
  <c r="P72" i="7"/>
  <c r="P68" i="7"/>
  <c r="P64" i="7"/>
  <c r="P60" i="7"/>
  <c r="P56" i="7"/>
  <c r="P52" i="7"/>
  <c r="P48" i="7"/>
  <c r="P44" i="7"/>
  <c r="P34" i="7"/>
  <c r="P30" i="7"/>
  <c r="P26" i="7"/>
  <c r="P22" i="7"/>
  <c r="P18" i="7"/>
  <c r="P16" i="7"/>
  <c r="P6" i="7"/>
  <c r="M9" i="7"/>
  <c r="L10" i="7"/>
  <c r="P10" i="7"/>
  <c r="M13" i="7"/>
  <c r="L14" i="7"/>
  <c r="M15" i="7"/>
  <c r="L16" i="7"/>
  <c r="M17" i="7"/>
  <c r="L18" i="7"/>
  <c r="M19" i="7"/>
  <c r="L20" i="7"/>
  <c r="M21" i="7"/>
  <c r="L22" i="7"/>
  <c r="M23" i="7"/>
  <c r="L24" i="7"/>
  <c r="M25" i="7"/>
  <c r="L26" i="7"/>
  <c r="M27" i="7"/>
  <c r="L28" i="7"/>
  <c r="M29" i="7"/>
  <c r="L30" i="7"/>
  <c r="M31" i="7"/>
  <c r="L44" i="7"/>
  <c r="L47" i="7"/>
  <c r="P50" i="7"/>
  <c r="L60" i="7"/>
  <c r="L63" i="7"/>
  <c r="P66" i="7"/>
  <c r="P11" i="7"/>
  <c r="P13" i="7"/>
  <c r="P19" i="7"/>
  <c r="P29" i="7"/>
  <c r="P31" i="7"/>
  <c r="M35" i="7"/>
  <c r="M39" i="7"/>
  <c r="L43" i="7"/>
  <c r="P46" i="7"/>
  <c r="L56" i="7"/>
  <c r="L59" i="7"/>
  <c r="P62" i="7"/>
  <c r="N15" i="7"/>
  <c r="N17" i="7"/>
  <c r="N21" i="7"/>
  <c r="N25" i="7"/>
  <c r="N29" i="7"/>
  <c r="N33" i="7"/>
  <c r="K96" i="7"/>
  <c r="K94" i="7"/>
  <c r="K92" i="7"/>
  <c r="K90" i="7"/>
  <c r="K88" i="7"/>
  <c r="K86" i="7"/>
  <c r="K84" i="7"/>
  <c r="K82" i="7"/>
  <c r="K80" i="7"/>
  <c r="K78" i="7"/>
  <c r="K76" i="7"/>
  <c r="K74" i="7"/>
  <c r="K72" i="7"/>
  <c r="K70" i="7"/>
  <c r="K68" i="7"/>
  <c r="K66" i="7"/>
  <c r="K64" i="7"/>
  <c r="K62" i="7"/>
  <c r="K60" i="7"/>
  <c r="K58" i="7"/>
  <c r="K56" i="7"/>
  <c r="K54" i="7"/>
  <c r="K52" i="7"/>
  <c r="K50" i="7"/>
  <c r="K48" i="7"/>
  <c r="K46" i="7"/>
  <c r="K44" i="7"/>
  <c r="K42" i="7"/>
  <c r="K95" i="7"/>
  <c r="K93" i="7"/>
  <c r="K91" i="7"/>
  <c r="K89" i="7"/>
  <c r="K87" i="7"/>
  <c r="K85" i="7"/>
  <c r="K83" i="7"/>
  <c r="O95" i="7"/>
  <c r="O93" i="7"/>
  <c r="O91" i="7"/>
  <c r="O89" i="7"/>
  <c r="O87" i="7"/>
  <c r="O85" i="7"/>
  <c r="O83" i="7"/>
  <c r="O81" i="7"/>
  <c r="O79" i="7"/>
  <c r="O77" i="7"/>
  <c r="O75" i="7"/>
  <c r="O73" i="7"/>
  <c r="O71" i="7"/>
  <c r="O69" i="7"/>
  <c r="O67" i="7"/>
  <c r="O65" i="7"/>
  <c r="O63" i="7"/>
  <c r="O61" i="7"/>
  <c r="O59" i="7"/>
  <c r="O57" i="7"/>
  <c r="O55" i="7"/>
  <c r="O53" i="7"/>
  <c r="O51" i="7"/>
  <c r="O49" i="7"/>
  <c r="O47" i="7"/>
  <c r="O45" i="7"/>
  <c r="O43" i="7"/>
  <c r="O96" i="7"/>
  <c r="O94" i="7"/>
  <c r="O92" i="7"/>
  <c r="O90" i="7"/>
  <c r="O88" i="7"/>
  <c r="O86" i="7"/>
  <c r="O84" i="7"/>
  <c r="M14" i="7"/>
  <c r="K14" i="7"/>
  <c r="O15" i="7"/>
  <c r="M16" i="7"/>
  <c r="K16" i="7"/>
  <c r="O17" i="7"/>
  <c r="M18" i="7"/>
  <c r="K18" i="7"/>
  <c r="O19" i="7"/>
  <c r="M20" i="7"/>
  <c r="K20" i="7"/>
  <c r="O21" i="7"/>
  <c r="M22" i="7"/>
  <c r="K22" i="7"/>
  <c r="O23" i="7"/>
  <c r="M24" i="7"/>
  <c r="K24" i="7"/>
  <c r="O25" i="7"/>
  <c r="M26" i="7"/>
  <c r="K26" i="7"/>
  <c r="O27" i="7"/>
  <c r="M28" i="7"/>
  <c r="K28" i="7"/>
  <c r="O29" i="7"/>
  <c r="M30" i="7"/>
  <c r="K30" i="7"/>
  <c r="O31" i="7"/>
  <c r="M32" i="7"/>
  <c r="K32" i="7"/>
  <c r="O33" i="7"/>
  <c r="M34" i="7"/>
  <c r="K34" i="7"/>
  <c r="O35" i="7"/>
  <c r="M36" i="7"/>
  <c r="K36" i="7"/>
  <c r="O37" i="7"/>
  <c r="M38" i="7"/>
  <c r="K38" i="7"/>
  <c r="O39" i="7"/>
  <c r="M40" i="7"/>
  <c r="K40" i="7"/>
  <c r="O41" i="7"/>
  <c r="N45" i="7"/>
  <c r="N49" i="7"/>
  <c r="N53" i="7"/>
  <c r="N57" i="7"/>
  <c r="N61" i="7"/>
  <c r="N65" i="7"/>
  <c r="N69" i="7"/>
  <c r="N73" i="7"/>
  <c r="N77" i="7"/>
  <c r="N81" i="7"/>
  <c r="N34" i="7"/>
  <c r="N36" i="7"/>
  <c r="N38" i="7"/>
  <c r="N40" i="7"/>
  <c r="N42" i="7"/>
  <c r="O42" i="7"/>
  <c r="M43" i="7"/>
  <c r="K43" i="7"/>
  <c r="N46" i="7"/>
  <c r="O46" i="7"/>
  <c r="M47" i="7"/>
  <c r="K47" i="7"/>
  <c r="N50" i="7"/>
  <c r="O50" i="7"/>
  <c r="M51" i="7"/>
  <c r="K51" i="7"/>
  <c r="N54" i="7"/>
  <c r="O54" i="7"/>
  <c r="M55" i="7"/>
  <c r="K55" i="7"/>
  <c r="N58" i="7"/>
  <c r="O58" i="7"/>
  <c r="M59" i="7"/>
  <c r="K59" i="7"/>
  <c r="N62" i="7"/>
  <c r="O62" i="7"/>
  <c r="M63" i="7"/>
  <c r="K63" i="7"/>
  <c r="N66" i="7"/>
  <c r="O66" i="7"/>
  <c r="M67" i="7"/>
  <c r="K67" i="7"/>
  <c r="N70" i="7"/>
  <c r="O70" i="7"/>
  <c r="M71" i="7"/>
  <c r="K71" i="7"/>
  <c r="N74" i="7"/>
  <c r="O74" i="7"/>
  <c r="M75" i="7"/>
  <c r="K75" i="7"/>
  <c r="N78" i="7"/>
  <c r="O78" i="7"/>
  <c r="M79" i="7"/>
  <c r="K79" i="7"/>
  <c r="N82" i="7"/>
  <c r="O82" i="7"/>
  <c r="M83" i="7"/>
  <c r="N91" i="7"/>
  <c r="N95" i="7"/>
  <c r="N79" i="7"/>
  <c r="N83" i="7"/>
  <c r="N84" i="7"/>
  <c r="N85" i="7"/>
  <c r="N86" i="7"/>
  <c r="N87" i="7"/>
  <c r="N88" i="7"/>
  <c r="N89" i="7"/>
  <c r="N90" i="7"/>
  <c r="N13" i="7"/>
  <c r="N19" i="7"/>
  <c r="N23" i="7"/>
  <c r="N27" i="7"/>
  <c r="N31" i="7"/>
  <c r="N35" i="7"/>
  <c r="N37" i="7"/>
  <c r="N39" i="7"/>
  <c r="N41" i="7"/>
  <c r="N44" i="7"/>
  <c r="O44" i="7"/>
  <c r="M45" i="7"/>
  <c r="K45" i="7"/>
  <c r="N48" i="7"/>
  <c r="O48" i="7"/>
  <c r="M49" i="7"/>
  <c r="K49" i="7"/>
  <c r="N52" i="7"/>
  <c r="O52" i="7"/>
  <c r="M53" i="7"/>
  <c r="K53" i="7"/>
  <c r="N56" i="7"/>
  <c r="O56" i="7"/>
  <c r="M57" i="7"/>
  <c r="K57" i="7"/>
  <c r="N60" i="7"/>
  <c r="O60" i="7"/>
  <c r="M61" i="7"/>
  <c r="K61" i="7"/>
  <c r="N64" i="7"/>
  <c r="O64" i="7"/>
  <c r="M65" i="7"/>
  <c r="K65" i="7"/>
  <c r="N68" i="7"/>
  <c r="O68" i="7"/>
  <c r="M69" i="7"/>
  <c r="K69" i="7"/>
  <c r="N72" i="7"/>
  <c r="O72" i="7"/>
  <c r="M73" i="7"/>
  <c r="K73" i="7"/>
  <c r="N76" i="7"/>
  <c r="O76" i="7"/>
  <c r="M77" i="7"/>
  <c r="K77" i="7"/>
  <c r="N80" i="7"/>
  <c r="O80" i="7"/>
  <c r="M81" i="7"/>
  <c r="K81" i="7"/>
  <c r="N93" i="7"/>
  <c r="M85" i="7"/>
  <c r="M87" i="7"/>
  <c r="M89" i="7"/>
  <c r="M91" i="7"/>
  <c r="M93" i="7"/>
  <c r="M95" i="7"/>
  <c r="M97" i="7"/>
  <c r="N97" i="7"/>
  <c r="M42" i="7"/>
  <c r="M44" i="7"/>
  <c r="M46" i="7"/>
  <c r="M48" i="7"/>
  <c r="M50" i="7"/>
  <c r="M52" i="7"/>
  <c r="M54" i="7"/>
  <c r="M56" i="7"/>
  <c r="M58" i="7"/>
  <c r="M60" i="7"/>
  <c r="M62" i="7"/>
  <c r="M64" i="7"/>
  <c r="M66" i="7"/>
  <c r="M68" i="7"/>
  <c r="M70" i="7"/>
  <c r="M72" i="7"/>
  <c r="M74" i="7"/>
  <c r="M76" i="7"/>
  <c r="M78" i="7"/>
  <c r="M80" i="7"/>
  <c r="M82" i="7"/>
  <c r="M84" i="7"/>
  <c r="M86" i="7"/>
  <c r="M88" i="7"/>
  <c r="M90" i="7"/>
  <c r="M92" i="7"/>
  <c r="M94" i="7"/>
  <c r="M96" i="7"/>
  <c r="K97" i="7"/>
  <c r="O97" i="7"/>
  <c r="N92" i="7"/>
  <c r="N94" i="7"/>
  <c r="N96" i="7"/>
  <c r="L97" i="7"/>
  <c r="P97" i="7"/>
  <c r="C17" i="5" l="1"/>
  <c r="C8" i="5"/>
  <c r="C7" i="5"/>
  <c r="B17" i="5"/>
  <c r="B7" i="5"/>
  <c r="B8" i="5"/>
  <c r="C18" i="6"/>
  <c r="B18" i="6"/>
  <c r="B41" i="3" l="1"/>
  <c r="B37" i="3"/>
  <c r="B27" i="3"/>
  <c r="B22" i="3"/>
  <c r="B18" i="3"/>
  <c r="B35" i="4"/>
  <c r="B25" i="4"/>
  <c r="B24" i="4"/>
  <c r="B23" i="6" l="1"/>
  <c r="C23" i="6"/>
  <c r="B22" i="5"/>
  <c r="C22" i="5"/>
  <c r="B18" i="4"/>
  <c r="B26" i="3"/>
  <c r="B22" i="4" l="1"/>
</calcChain>
</file>

<file path=xl/sharedStrings.xml><?xml version="1.0" encoding="utf-8"?>
<sst xmlns="http://schemas.openxmlformats.org/spreadsheetml/2006/main" count="535" uniqueCount="261">
  <si>
    <t>Trim. I</t>
  </si>
  <si>
    <t>Trim. II</t>
  </si>
  <si>
    <t>Trim. III</t>
  </si>
  <si>
    <t>Trim. IV</t>
  </si>
  <si>
    <t>An</t>
  </si>
  <si>
    <t xml:space="preserve">- în % faţă de trimestrul precedent - </t>
  </si>
  <si>
    <t xml:space="preserve">- în % faţă de perioada corespunzătoare din anul precedent - </t>
  </si>
  <si>
    <t>-</t>
  </si>
  <si>
    <t xml:space="preserve">  Serie brută</t>
  </si>
  <si>
    <t xml:space="preserve">  Serie ajustată sezonier</t>
  </si>
  <si>
    <t>Tabel 1: Evoluţia Produsului intern brut trimestrial</t>
  </si>
  <si>
    <t>Perioada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</si>
  <si>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</si>
  <si>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</si>
  <si>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</si>
  <si>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</si>
  <si>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</si>
  <si>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</si>
  <si>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</si>
  <si>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</si>
  <si>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</si>
  <si>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</si>
  <si>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</si>
  <si>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</si>
  <si>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</si>
  <si>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</si>
  <si>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</si>
  <si>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</si>
  <si>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</si>
  <si>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</si>
  <si>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</si>
  <si>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</si>
  <si>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</si>
  <si>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</si>
  <si>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</si>
  <si>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</si>
  <si>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</si>
  <si>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</si>
  <si>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</si>
  <si>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</si>
  <si>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</si>
  <si>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</si>
  <si>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</si>
  <si>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</si>
  <si>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</si>
  <si>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</si>
  <si>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</si>
  <si>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</si>
  <si>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</si>
  <si>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</si>
  <si>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</si>
  <si>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</si>
  <si>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</si>
  <si>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</si>
  <si>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</si>
  <si>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</si>
  <si>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</si>
  <si>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</si>
  <si>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</si>
  <si>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</si>
  <si>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</si>
  <si>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</si>
  <si>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</si>
  <si>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</si>
  <si>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</si>
  <si>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</si>
  <si>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</si>
  <si>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</si>
  <si>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</si>
  <si>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</si>
  <si>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</si>
  <si>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</si>
  <si>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</si>
  <si>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Indici de volum - %</t>
  </si>
  <si>
    <t>Agricultura</t>
  </si>
  <si>
    <t>Industrie</t>
  </si>
  <si>
    <t>Constructii</t>
  </si>
  <si>
    <t>Servicii</t>
  </si>
  <si>
    <t>Produs intern brut</t>
  </si>
  <si>
    <t>Impozite nete pe produs</t>
  </si>
  <si>
    <t>Provizoriu (1)</t>
  </si>
  <si>
    <t>Agricultură, silvicultură şi pescuit</t>
  </si>
  <si>
    <t>Construcţii</t>
  </si>
  <si>
    <t xml:space="preserve">Comerţ cu ridicata și cu amănuntul; repararea autovehiculelor şi motocicletelor;  transport şi depozitare; hoteluri şi restaurante </t>
  </si>
  <si>
    <t>Informații și comunicații</t>
  </si>
  <si>
    <t>Intermedieri financiare şi asigurări</t>
  </si>
  <si>
    <t>Tranzacţii imobiliare</t>
  </si>
  <si>
    <t>Activități profesionale, științifice și tehnice; activități de servicii administrative și activități de servicii suport</t>
  </si>
  <si>
    <t>Administrație publică și apărare; asigurări sociale din sistemul public; învățământ; sănătate și asistență socială</t>
  </si>
  <si>
    <t>Activități de spectacole, culturale și recreative; reparații de produse de uz casnic și alte servicii</t>
  </si>
  <si>
    <t>Valoarea adăugată brută – total</t>
  </si>
  <si>
    <t>Produsul intern brut</t>
  </si>
  <si>
    <t>Contributia la formarea PIB - %</t>
  </si>
  <si>
    <t>Consumul final  efectiv total</t>
  </si>
  <si>
    <t xml:space="preserve">   Consum final individual efectiv al
   gospodăriilor populaţiei</t>
  </si>
  <si>
    <t xml:space="preserve">        Cheltuiala pentru consumul final al
        gospodăriilor populaţiei</t>
  </si>
  <si>
    <t xml:space="preserve">        Cheltuiala pentru consumul final al
        instituţiilor fără scop lucrativ în serviciul
        gospodăriilor populaţiei</t>
  </si>
  <si>
    <t xml:space="preserve">        Cheltuiala pentru consumul final
        individual al administraţiilor publice</t>
  </si>
  <si>
    <t xml:space="preserve">   Consumul final colectiv efectiv al
   administraţiilor publice</t>
  </si>
  <si>
    <t>Formarea brută de capital fix</t>
  </si>
  <si>
    <t>Variaţia stocurilor</t>
  </si>
  <si>
    <t>Exportul net de bunuri şi servicii</t>
  </si>
  <si>
    <t xml:space="preserve">    Exportul de bunuri şi servicii</t>
  </si>
  <si>
    <t xml:space="preserve">    Importul de bunuri şi servicii</t>
  </si>
  <si>
    <t xml:space="preserve">  - serie brută - </t>
  </si>
  <si>
    <t>Realizări – milioane lei preţuri curente -</t>
  </si>
  <si>
    <t xml:space="preserve">Comerţ cu ridicata și cu amănuntul; repararea autovehiculelor şi motocicletelor; transport şi depozitare; hoteluri şi restaurante </t>
  </si>
  <si>
    <t>Produs Intern Brut</t>
  </si>
  <si>
    <t>Consum final efectiv</t>
  </si>
  <si>
    <t>Cheltuiala pentru consumul final al gospodăriilor populaţiei</t>
  </si>
  <si>
    <t>Cheltuiala pentru consumul final al instituţiilor fără scop lucrativ în serviciul gospodăriilor populaţiei</t>
  </si>
  <si>
    <t>Cheltuiala pentru consumul final individual al administraţiilor publice</t>
  </si>
  <si>
    <t>Formarea brută de capital</t>
  </si>
  <si>
    <t xml:space="preserve">din care: </t>
  </si>
  <si>
    <t xml:space="preserve">   Export de bunuri şi servicii</t>
  </si>
  <si>
    <t xml:space="preserve">   Import de bunuri şi servicii</t>
  </si>
  <si>
    <t xml:space="preserve"> - serie ajustată sezonier şi în funcţie de numărul de zile lucrătoare- </t>
  </si>
  <si>
    <t>Discrepanță statistică</t>
  </si>
  <si>
    <t>1) Reprezintă diferenţa dintre impozitele pe produs datorate la bugetul de stat (TVA, accize, alte impozite) şi subvenţiile pe produs plătite de la bugetul de stat.</t>
  </si>
  <si>
    <t>Contribuţia la creşterea PIB - %</t>
  </si>
  <si>
    <t>2015T2</t>
  </si>
  <si>
    <t>2015T3</t>
  </si>
  <si>
    <t>2015T4</t>
  </si>
  <si>
    <t>2016T1</t>
  </si>
  <si>
    <r>
      <t xml:space="preserve">Impozite nete pe produs </t>
    </r>
    <r>
      <rPr>
        <vertAlign val="superscript"/>
        <sz val="9"/>
        <rFont val="Calibri"/>
        <family val="2"/>
      </rPr>
      <t>1)</t>
    </r>
  </si>
  <si>
    <r>
      <t xml:space="preserve">Consum final individual efectiv al gospodăriilor populaţiei </t>
    </r>
    <r>
      <rPr>
        <vertAlign val="superscript"/>
        <sz val="9"/>
        <rFont val="Calibri"/>
        <family val="2"/>
      </rPr>
      <t>2)</t>
    </r>
    <r>
      <rPr>
        <sz val="9"/>
        <rFont val="Calibri"/>
        <family val="2"/>
      </rPr>
      <t xml:space="preserve"> </t>
    </r>
  </si>
  <si>
    <r>
      <t xml:space="preserve">Consum final colectiv efectiv al administraţiilor publice </t>
    </r>
    <r>
      <rPr>
        <vertAlign val="superscript"/>
        <sz val="9"/>
        <rFont val="Calibri"/>
        <family val="2"/>
      </rPr>
      <t>3)</t>
    </r>
    <r>
      <rPr>
        <sz val="9"/>
        <rFont val="Calibri"/>
        <family val="2"/>
      </rPr>
      <t xml:space="preserve"> </t>
    </r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</si>
  <si>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</si>
  <si>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</si>
  <si>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</si>
  <si>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</si>
  <si>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</si>
  <si>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</si>
  <si>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</si>
  <si>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</si>
  <si>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</si>
  <si>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</si>
  <si>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</si>
  <si>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</si>
  <si>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</si>
  <si>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</si>
  <si>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</si>
  <si>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</si>
  <si>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 xml:space="preserve">2) Cuprinde: cheltuielile gospodăriilor populaţiei pentru cumpărarea de bunuri şi servicii în scopul satisfacerii nevoilor membrilor lor, cheltuiala pentru consum individual al administraţiilor publice (învăţământ, sănătate, securitate socială şi acţiuni </t>
  </si>
  <si>
    <t>3) Cuprinde cheltuiala pentru consum colectiv al administraţiilor publice (servicii publice generale, apărare naţională şi securitatea teritoriului, menţinerea ordinii şi securităţii publice, activităţi legislative şi de reglementare, cercetare şi dezvolt</t>
  </si>
  <si>
    <t>2021T2</t>
  </si>
  <si>
    <t>Grafic 1:Produsul intern brut trimestrial al Romaniei, in perioada 2000-2022 (date ajustate sezonier)
             (media trimestriala a anului 2000=100)</t>
  </si>
  <si>
    <t>2021T3</t>
  </si>
  <si>
    <t>2021T4</t>
  </si>
  <si>
    <t>2022T1</t>
  </si>
  <si>
    <t>0101L SA_ESA2010 Questionnaire 0101 - Gross value added at basic prices and gross domestic product at market prices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</si>
  <si>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</si>
  <si>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</si>
  <si>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</si>
  <si>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</si>
  <si>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</si>
  <si>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</si>
  <si>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</si>
  <si>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</si>
  <si>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</si>
  <si>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</si>
  <si>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</si>
  <si>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</si>
  <si>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</si>
  <si>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</si>
  <si>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</si>
  <si>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</si>
  <si>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</si>
  <si>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</si>
  <si>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</si>
  <si>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</si>
  <si>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</si>
  <si>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</si>
  <si>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</si>
  <si>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</si>
  <si>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</si>
  <si>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</si>
  <si>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</si>
  <si>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</si>
  <si>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</si>
  <si>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</si>
  <si>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</si>
  <si>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</si>
  <si>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</si>
  <si>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</si>
  <si>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</si>
  <si>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</si>
  <si>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</si>
  <si>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</si>
  <si>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</si>
  <si>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</si>
  <si>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</si>
  <si>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</si>
  <si>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</si>
  <si>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</si>
  <si>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</si>
  <si>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</si>
  <si>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</si>
  <si>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</si>
  <si>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</si>
  <si>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</si>
  <si>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</si>
  <si>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</si>
  <si>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</si>
  <si>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</si>
  <si>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</si>
  <si>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</si>
  <si>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</si>
  <si>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</si>
  <si>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</si>
  <si>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</si>
  <si>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</si>
  <si>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</si>
  <si>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</si>
  <si>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</si>
  <si>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</si>
  <si>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</si>
  <si>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</si>
  <si>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</si>
  <si>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</si>
  <si>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</si>
  <si>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</si>
  <si>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</si>
  <si>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</si>
  <si>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</si>
  <si>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</si>
  <si>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</si>
  <si>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</si>
  <si>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</si>
  <si>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</si>
  <si>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</si>
  <si>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</si>
  <si>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</si>
  <si>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2020T2</t>
  </si>
  <si>
    <t>2020-Q3</t>
  </si>
  <si>
    <t>2020T3</t>
  </si>
  <si>
    <t>2020-Q4</t>
  </si>
  <si>
    <t>2020T4</t>
  </si>
  <si>
    <t>2021-Q1</t>
  </si>
  <si>
    <t>2021T1</t>
  </si>
  <si>
    <t>2021-Q2</t>
  </si>
  <si>
    <t>2021-Q3</t>
  </si>
  <si>
    <t>2021-Q4</t>
  </si>
  <si>
    <t>2022-Q1</t>
  </si>
  <si>
    <t>2022-Q2</t>
  </si>
  <si>
    <t>2022T2</t>
  </si>
  <si>
    <t>2022-Q3</t>
  </si>
  <si>
    <t>2022T3</t>
  </si>
  <si>
    <t>2022-Q4</t>
  </si>
  <si>
    <t>2022T4</t>
  </si>
  <si>
    <t>2023T1</t>
  </si>
  <si>
    <t>2023-Q1</t>
  </si>
  <si>
    <t>Grafic 1:Produsul intern brut trimestrial al Romaniei, in perioada 2000-2023 (date ajustate sezonier)
             (media trimestriala a anului 2000=100)</t>
  </si>
  <si>
    <t>Tabel 5: PRODUSUL INTERN BRUT PE CATEGORII DE RESURSE ŞI UTILIZĂRI, ÎN TRIMESTRUL I 2023</t>
  </si>
  <si>
    <t>Indici de volum
 – în % faţă de trimestrul IV 2022</t>
  </si>
  <si>
    <t>Indici de preţ  
– în % faţă de trimestrul IV 2022</t>
  </si>
  <si>
    <t>Tabel 4: PRODUSUL INTERN BRUT PE CATEGORII DE RESURSE ŞI UTILIZĂRI, ÎN TRIMESTRUL I 2023</t>
  </si>
  <si>
    <t>Indici de volum
 – în % faţă de trimestrul I 2022</t>
  </si>
  <si>
    <t>Indici de preţ  
– în % faţă de trimestrul I 2022</t>
  </si>
  <si>
    <t>Tabel 3: Contribuţia categoriilor de utilizări la formarea şi creşterea 
                 Produsului intern brut, în trimestrul I 2023</t>
  </si>
  <si>
    <t>Tabel 2: Contribuţia categoriilor de resurse la formarea şi creşterea Produsului intern brut,
                în trimestrul 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</si>
</sst>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i/>
      <vertAlign val="superscript"/>
      <sz val="9"/>
      <name val="Calibri"/>
      <family val="2"/>
    </font>
    <font>
      <i/>
      <sz val="9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</cellStyleXfs>
  <cellXfs count="157">
    <xf numFmtId="0" fontId="0" fillId="0" borderId="0" xfId="0"/>
    <xf numFmtId="0" fontId="6" fillId="0" borderId="0" xfId="0" applyFont="1"/>
    <xf numFmtId="0" fontId="7" fillId="0" borderId="0" xfId="0" applyFont="1" applyBorder="1"/>
    <xf numFmtId="0" fontId="7" fillId="0" borderId="1" xfId="0" applyFont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1"/>
    </xf>
    <xf numFmtId="0" fontId="8" fillId="0" borderId="4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right" indent="1"/>
    </xf>
    <xf numFmtId="0" fontId="8" fillId="0" borderId="11" xfId="0" applyFont="1" applyFill="1" applyBorder="1"/>
    <xf numFmtId="0" fontId="8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right" indent="1"/>
    </xf>
    <xf numFmtId="0" fontId="8" fillId="0" borderId="8" xfId="0" applyFont="1" applyFill="1" applyBorder="1"/>
    <xf numFmtId="0" fontId="7" fillId="0" borderId="14" xfId="0" quotePrefix="1" applyFont="1" applyFill="1" applyBorder="1" applyAlignment="1">
      <alignment horizontal="right" indent="1"/>
    </xf>
    <xf numFmtId="0" fontId="7" fillId="0" borderId="15" xfId="0" quotePrefix="1" applyFont="1" applyFill="1" applyBorder="1" applyAlignment="1">
      <alignment horizontal="right" indent="1"/>
    </xf>
    <xf numFmtId="0" fontId="8" fillId="0" borderId="16" xfId="0" applyFont="1" applyFill="1" applyBorder="1"/>
    <xf numFmtId="164" fontId="7" fillId="0" borderId="18" xfId="0" applyNumberFormat="1" applyFont="1" applyFill="1" applyBorder="1" applyAlignment="1">
      <alignment horizontal="right" indent="1"/>
    </xf>
    <xf numFmtId="164" fontId="7" fillId="0" borderId="17" xfId="0" applyNumberFormat="1" applyFont="1" applyFill="1" applyBorder="1" applyAlignment="1">
      <alignment horizontal="right" indent="1"/>
    </xf>
    <xf numFmtId="0" fontId="7" fillId="0" borderId="19" xfId="0" quotePrefix="1" applyFont="1" applyFill="1" applyBorder="1" applyAlignment="1">
      <alignment horizontal="right" indent="1"/>
    </xf>
    <xf numFmtId="0" fontId="7" fillId="0" borderId="21" xfId="0" quotePrefix="1" applyFont="1" applyFill="1" applyBorder="1" applyAlignment="1">
      <alignment horizontal="right" indent="1"/>
    </xf>
    <xf numFmtId="164" fontId="6" fillId="0" borderId="0" xfId="0" applyNumberFormat="1" applyFont="1"/>
    <xf numFmtId="164" fontId="6" fillId="0" borderId="0" xfId="3" applyNumberFormat="1" applyFont="1"/>
    <xf numFmtId="0" fontId="7" fillId="0" borderId="0" xfId="0" applyFont="1"/>
    <xf numFmtId="164" fontId="8" fillId="0" borderId="22" xfId="0" applyNumberFormat="1" applyFont="1" applyFill="1" applyBorder="1" applyAlignment="1">
      <alignment horizontal="center" vertical="justify"/>
    </xf>
    <xf numFmtId="164" fontId="8" fillId="0" borderId="19" xfId="0" applyNumberFormat="1" applyFont="1" applyFill="1" applyBorder="1" applyAlignment="1">
      <alignment horizontal="center" vertical="justify"/>
    </xf>
    <xf numFmtId="49" fontId="7" fillId="0" borderId="23" xfId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/>
    <xf numFmtId="49" fontId="7" fillId="0" borderId="24" xfId="1" applyNumberFormat="1" applyFont="1" applyFill="1" applyBorder="1" applyAlignment="1" applyProtection="1">
      <alignment horizontal="center" vertical="center"/>
      <protection locked="0"/>
    </xf>
    <xf numFmtId="0" fontId="7" fillId="0" borderId="24" xfId="2" applyFont="1" applyFill="1" applyBorder="1" applyAlignment="1">
      <alignment horizontal="center"/>
    </xf>
    <xf numFmtId="0" fontId="7" fillId="0" borderId="25" xfId="2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7" fillId="0" borderId="23" xfId="0" applyFont="1" applyBorder="1"/>
    <xf numFmtId="0" fontId="8" fillId="0" borderId="26" xfId="0" applyFont="1" applyBorder="1" applyAlignment="1">
      <alignment horizontal="center" vertical="justify"/>
    </xf>
    <xf numFmtId="0" fontId="7" fillId="0" borderId="25" xfId="0" applyFont="1" applyBorder="1"/>
    <xf numFmtId="0" fontId="8" fillId="0" borderId="26" xfId="0" applyFont="1" applyBorder="1" applyAlignment="1">
      <alignment horizontal="center" vertical="center"/>
    </xf>
    <xf numFmtId="0" fontId="7" fillId="0" borderId="24" xfId="0" applyFont="1" applyBorder="1"/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top" wrapText="1" indent="1"/>
    </xf>
    <xf numFmtId="164" fontId="7" fillId="0" borderId="24" xfId="0" applyNumberFormat="1" applyFont="1" applyFill="1" applyBorder="1" applyAlignment="1">
      <alignment horizontal="right" indent="3"/>
    </xf>
    <xf numFmtId="164" fontId="7" fillId="0" borderId="14" xfId="0" applyNumberFormat="1" applyFont="1" applyFill="1" applyBorder="1" applyAlignment="1">
      <alignment horizontal="right" indent="3"/>
    </xf>
    <xf numFmtId="164" fontId="7" fillId="0" borderId="24" xfId="0" applyNumberFormat="1" applyFont="1" applyFill="1" applyBorder="1" applyAlignment="1">
      <alignment vertical="justify" wrapText="1"/>
    </xf>
    <xf numFmtId="0" fontId="8" fillId="0" borderId="24" xfId="0" applyFont="1" applyBorder="1"/>
    <xf numFmtId="0" fontId="7" fillId="2" borderId="23" xfId="0" applyFont="1" applyFill="1" applyBorder="1"/>
    <xf numFmtId="164" fontId="7" fillId="2" borderId="23" xfId="0" applyNumberFormat="1" applyFont="1" applyFill="1" applyBorder="1" applyAlignment="1">
      <alignment horizontal="right" indent="3"/>
    </xf>
    <xf numFmtId="0" fontId="8" fillId="2" borderId="24" xfId="0" applyFont="1" applyFill="1" applyBorder="1"/>
    <xf numFmtId="0" fontId="7" fillId="2" borderId="25" xfId="0" applyFont="1" applyFill="1" applyBorder="1"/>
    <xf numFmtId="164" fontId="8" fillId="0" borderId="24" xfId="0" applyNumberFormat="1" applyFont="1" applyFill="1" applyBorder="1" applyAlignment="1">
      <alignment vertical="justify"/>
    </xf>
    <xf numFmtId="164" fontId="7" fillId="0" borderId="24" xfId="0" applyNumberFormat="1" applyFont="1" applyFill="1" applyBorder="1" applyAlignment="1">
      <alignment vertical="justify"/>
    </xf>
    <xf numFmtId="164" fontId="8" fillId="0" borderId="24" xfId="0" applyNumberFormat="1" applyFont="1" applyBorder="1" applyAlignment="1">
      <alignment horizontal="right" vertical="center" indent="2"/>
    </xf>
    <xf numFmtId="164" fontId="7" fillId="0" borderId="24" xfId="0" applyNumberFormat="1" applyFont="1" applyFill="1" applyBorder="1" applyAlignment="1">
      <alignment horizontal="right" indent="2"/>
    </xf>
    <xf numFmtId="164" fontId="7" fillId="0" borderId="24" xfId="0" applyNumberFormat="1" applyFont="1" applyBorder="1" applyAlignment="1">
      <alignment horizontal="right" indent="2"/>
    </xf>
    <xf numFmtId="164" fontId="7" fillId="2" borderId="23" xfId="0" applyNumberFormat="1" applyFont="1" applyFill="1" applyBorder="1" applyAlignment="1">
      <alignment horizontal="right" indent="2"/>
    </xf>
    <xf numFmtId="164" fontId="7" fillId="2" borderId="25" xfId="0" applyNumberFormat="1" applyFont="1" applyFill="1" applyBorder="1" applyAlignment="1">
      <alignment horizontal="right" indent="2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3" xfId="0" applyFont="1" applyBorder="1" applyAlignment="1">
      <alignment vertical="top" wrapText="1"/>
    </xf>
    <xf numFmtId="0" fontId="10" fillId="0" borderId="13" xfId="0" applyFont="1" applyFill="1" applyBorder="1" applyAlignment="1">
      <alignment horizontal="right" wrapText="1" indent="2"/>
    </xf>
    <xf numFmtId="0" fontId="10" fillId="0" borderId="13" xfId="0" applyFont="1" applyBorder="1" applyAlignment="1">
      <alignment horizontal="left" vertical="top" wrapText="1" indent="1"/>
    </xf>
    <xf numFmtId="164" fontId="10" fillId="0" borderId="13" xfId="0" applyNumberFormat="1" applyFont="1" applyFill="1" applyBorder="1" applyAlignment="1">
      <alignment horizontal="right" wrapText="1" indent="2"/>
    </xf>
    <xf numFmtId="0" fontId="11" fillId="0" borderId="13" xfId="0" applyFont="1" applyBorder="1" applyAlignment="1">
      <alignment horizontal="left" wrapText="1" indent="1"/>
    </xf>
    <xf numFmtId="0" fontId="10" fillId="0" borderId="13" xfId="0" applyFont="1" applyBorder="1" applyAlignment="1">
      <alignment horizontal="left" wrapText="1" indent="1"/>
    </xf>
    <xf numFmtId="0" fontId="12" fillId="0" borderId="13" xfId="0" applyFont="1" applyBorder="1" applyAlignment="1">
      <alignment horizontal="left" vertical="top" wrapText="1" indent="1"/>
    </xf>
    <xf numFmtId="0" fontId="11" fillId="0" borderId="13" xfId="0" applyFont="1" applyBorder="1" applyAlignment="1">
      <alignment wrapText="1"/>
    </xf>
    <xf numFmtId="164" fontId="10" fillId="0" borderId="13" xfId="0" applyNumberFormat="1" applyFont="1" applyBorder="1" applyAlignment="1">
      <alignment horizontal="right" wrapText="1" indent="2"/>
    </xf>
    <xf numFmtId="0" fontId="9" fillId="2" borderId="7" xfId="0" applyFont="1" applyFill="1" applyBorder="1" applyAlignment="1">
      <alignment horizontal="left" vertical="center" wrapText="1"/>
    </xf>
    <xf numFmtId="164" fontId="10" fillId="0" borderId="0" xfId="0" applyNumberFormat="1" applyFont="1"/>
    <xf numFmtId="164" fontId="10" fillId="0" borderId="13" xfId="0" applyNumberFormat="1" applyFont="1" applyBorder="1" applyAlignment="1">
      <alignment horizontal="left" vertical="top" wrapText="1" indent="1"/>
    </xf>
    <xf numFmtId="0" fontId="10" fillId="0" borderId="13" xfId="0" applyFont="1" applyFill="1" applyBorder="1" applyAlignment="1">
      <alignment horizontal="left" vertical="top" wrapText="1" indent="1"/>
    </xf>
    <xf numFmtId="0" fontId="10" fillId="0" borderId="0" xfId="0" applyFont="1" applyFill="1"/>
    <xf numFmtId="0" fontId="10" fillId="0" borderId="13" xfId="0" applyFont="1" applyFill="1" applyBorder="1" applyAlignment="1">
      <alignment horizontal="left" vertical="top" wrapText="1" indent="2"/>
    </xf>
    <xf numFmtId="0" fontId="10" fillId="0" borderId="13" xfId="0" applyFont="1" applyFill="1" applyBorder="1" applyAlignment="1">
      <alignment horizontal="left" vertical="top" wrapText="1" indent="3"/>
    </xf>
    <xf numFmtId="0" fontId="11" fillId="0" borderId="13" xfId="0" applyFont="1" applyFill="1" applyBorder="1" applyAlignment="1">
      <alignment horizontal="left" vertical="top" wrapText="1" indent="2"/>
    </xf>
    <xf numFmtId="0" fontId="12" fillId="0" borderId="13" xfId="0" applyFont="1" applyFill="1" applyBorder="1" applyAlignment="1">
      <alignment horizontal="left" vertical="top" wrapText="1" indent="2"/>
    </xf>
    <xf numFmtId="164" fontId="10" fillId="0" borderId="13" xfId="0" quotePrefix="1" applyNumberFormat="1" applyFont="1" applyFill="1" applyBorder="1" applyAlignment="1">
      <alignment horizontal="right" wrapText="1" indent="2"/>
    </xf>
    <xf numFmtId="164" fontId="12" fillId="0" borderId="10" xfId="0" applyNumberFormat="1" applyFont="1" applyFill="1" applyBorder="1" applyAlignment="1">
      <alignment horizontal="left" vertical="top" wrapText="1" indent="1"/>
    </xf>
    <xf numFmtId="164" fontId="10" fillId="0" borderId="10" xfId="0" applyNumberFormat="1" applyFont="1" applyFill="1" applyBorder="1" applyAlignment="1">
      <alignment horizontal="right" wrapText="1" indent="2"/>
    </xf>
    <xf numFmtId="0" fontId="10" fillId="0" borderId="0" xfId="0" applyFont="1" applyFill="1" applyBorder="1"/>
    <xf numFmtId="164" fontId="10" fillId="0" borderId="0" xfId="0" applyNumberFormat="1" applyFont="1" applyFill="1" applyBorder="1"/>
    <xf numFmtId="0" fontId="8" fillId="0" borderId="0" xfId="0" applyFont="1" applyFill="1"/>
    <xf numFmtId="0" fontId="9" fillId="0" borderId="0" xfId="0" applyFont="1" applyFill="1" applyAlignment="1">
      <alignment horizontal="right"/>
    </xf>
    <xf numFmtId="0" fontId="10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horizontal="left" wrapText="1" indent="1"/>
    </xf>
    <xf numFmtId="0" fontId="10" fillId="0" borderId="13" xfId="0" applyFont="1" applyFill="1" applyBorder="1" applyAlignment="1">
      <alignment horizontal="left" wrapText="1" indent="1"/>
    </xf>
    <xf numFmtId="0" fontId="12" fillId="0" borderId="13" xfId="0" applyFont="1" applyFill="1" applyBorder="1" applyAlignment="1">
      <alignment horizontal="left" vertical="top" wrapText="1" indent="1"/>
    </xf>
    <xf numFmtId="0" fontId="11" fillId="0" borderId="13" xfId="0" applyFont="1" applyFill="1" applyBorder="1" applyAlignment="1">
      <alignment wrapText="1"/>
    </xf>
    <xf numFmtId="164" fontId="10" fillId="0" borderId="13" xfId="0" applyNumberFormat="1" applyFont="1" applyFill="1" applyBorder="1" applyAlignment="1">
      <alignment horizontal="left" vertical="top" wrapText="1" indent="1"/>
    </xf>
    <xf numFmtId="164" fontId="10" fillId="0" borderId="13" xfId="0" applyNumberFormat="1" applyFont="1" applyBorder="1" applyAlignment="1">
      <alignment horizontal="right" wrapText="1" indent="1"/>
    </xf>
    <xf numFmtId="164" fontId="10" fillId="0" borderId="13" xfId="0" applyNumberFormat="1" applyFont="1" applyFill="1" applyBorder="1" applyAlignment="1">
      <alignment horizontal="right" wrapText="1" indent="1"/>
    </xf>
    <xf numFmtId="4" fontId="6" fillId="0" borderId="0" xfId="0" applyNumberFormat="1" applyFont="1"/>
    <xf numFmtId="4" fontId="10" fillId="0" borderId="0" xfId="0" applyNumberFormat="1" applyFont="1"/>
    <xf numFmtId="164" fontId="3" fillId="0" borderId="0" xfId="4" applyNumberFormat="1" applyFill="1"/>
    <xf numFmtId="0" fontId="3" fillId="0" borderId="0" xfId="4" applyFont="1" applyFill="1"/>
    <xf numFmtId="164" fontId="7" fillId="0" borderId="24" xfId="2" applyNumberFormat="1" applyFont="1" applyFill="1" applyBorder="1" applyAlignment="1">
      <alignment horizontal="center"/>
    </xf>
    <xf numFmtId="164" fontId="7" fillId="0" borderId="23" xfId="1" applyNumberFormat="1" applyFont="1" applyFill="1" applyBorder="1" applyAlignment="1" applyProtection="1">
      <alignment horizontal="center" vertical="center"/>
      <protection locked="0"/>
    </xf>
    <xf numFmtId="164" fontId="7" fillId="0" borderId="24" xfId="1" applyNumberFormat="1" applyFont="1" applyFill="1" applyBorder="1" applyAlignment="1" applyProtection="1">
      <alignment horizontal="center" vertical="center"/>
      <protection locked="0"/>
    </xf>
    <xf numFmtId="164" fontId="7" fillId="0" borderId="25" xfId="2" applyNumberFormat="1" applyFont="1" applyFill="1" applyBorder="1" applyAlignment="1">
      <alignment horizontal="center"/>
    </xf>
    <xf numFmtId="0" fontId="8" fillId="2" borderId="25" xfId="0" applyFont="1" applyFill="1" applyBorder="1"/>
    <xf numFmtId="0" fontId="8" fillId="0" borderId="32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8" fillId="0" borderId="23" xfId="2" applyFont="1" applyFill="1" applyBorder="1" applyAlignment="1">
      <alignment vertical="center"/>
    </xf>
    <xf numFmtId="49" fontId="2" fillId="3" borderId="33" xfId="1" applyNumberFormat="1" applyFont="1" applyFill="1" applyBorder="1" applyAlignment="1" applyProtection="1">
      <alignment horizontal="center" vertical="center"/>
      <protection locked="0"/>
    </xf>
    <xf numFmtId="164" fontId="7" fillId="0" borderId="34" xfId="0" quotePrefix="1" applyNumberFormat="1" applyFont="1" applyBorder="1" applyAlignment="1">
      <alignment horizontal="right" indent="1"/>
    </xf>
    <xf numFmtId="164" fontId="7" fillId="0" borderId="34" xfId="0" applyNumberFormat="1" applyFont="1" applyBorder="1" applyAlignment="1">
      <alignment horizontal="right" indent="1"/>
    </xf>
    <xf numFmtId="164" fontId="7" fillId="0" borderId="14" xfId="0" applyNumberFormat="1" applyFont="1" applyBorder="1" applyAlignment="1">
      <alignment horizontal="right" indent="1"/>
    </xf>
    <xf numFmtId="164" fontId="0" fillId="0" borderId="0" xfId="0" applyNumberFormat="1" applyFill="1"/>
    <xf numFmtId="49" fontId="2" fillId="0" borderId="33" xfId="1" applyNumberFormat="1" applyFont="1" applyBorder="1" applyAlignment="1" applyProtection="1">
      <alignment horizontal="center" vertical="center"/>
      <protection locked="0"/>
    </xf>
    <xf numFmtId="4" fontId="7" fillId="0" borderId="0" xfId="0" applyNumberFormat="1" applyFont="1"/>
    <xf numFmtId="0" fontId="8" fillId="0" borderId="29" xfId="0" quotePrefix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29" xfId="0" quotePrefix="1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5" fillId="0" borderId="0" xfId="0" applyFont="1" applyAlignment="1">
      <alignment horizontal="left"/>
    </xf>
    <xf numFmtId="0" fontId="8" fillId="0" borderId="23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justify" wrapText="1"/>
    </xf>
    <xf numFmtId="0" fontId="5" fillId="0" borderId="0" xfId="0" applyFont="1" applyAlignment="1">
      <alignment horizontal="left" vertical="justify"/>
    </xf>
    <xf numFmtId="0" fontId="6" fillId="0" borderId="0" xfId="0" applyFont="1" applyAlignment="1">
      <alignment horizontal="left"/>
    </xf>
    <xf numFmtId="0" fontId="7" fillId="0" borderId="25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14" fillId="0" borderId="0" xfId="0" applyFont="1" applyFill="1" applyAlignment="1">
      <alignment horizontal="justify" vertical="top"/>
    </xf>
    <xf numFmtId="0" fontId="14" fillId="0" borderId="0" xfId="0" applyFont="1" applyFill="1" applyAlignment="1">
      <alignment vertical="top"/>
    </xf>
    <xf numFmtId="0" fontId="14" fillId="0" borderId="0" xfId="0" applyFont="1" applyAlignment="1">
      <alignment horizontal="justify" vertical="top"/>
    </xf>
    <xf numFmtId="0" fontId="14" fillId="0" borderId="0" xfId="0" applyFont="1" applyAlignment="1">
      <alignment vertical="top"/>
    </xf>
    <xf numFmtId="164" fontId="8" fillId="0" borderId="24" xfId="0" applyNumberFormat="1" applyFont="1" applyFill="1" applyBorder="1" applyAlignment="1">
      <alignment horizontal="right" indent="3"/>
    </xf>
    <xf numFmtId="164" fontId="8" fillId="0" borderId="14" xfId="0" applyNumberFormat="1" applyFont="1" applyFill="1" applyBorder="1" applyAlignment="1">
      <alignment horizontal="right" indent="3"/>
    </xf>
    <xf numFmtId="164" fontId="7" fillId="2" borderId="27" xfId="0" applyNumberFormat="1" applyFont="1" applyFill="1" applyBorder="1" applyAlignment="1">
      <alignment horizontal="right" indent="3"/>
    </xf>
    <xf numFmtId="164" fontId="8" fillId="2" borderId="25" xfId="0" applyNumberFormat="1" applyFont="1" applyFill="1" applyBorder="1" applyAlignment="1">
      <alignment horizontal="right" indent="3"/>
    </xf>
    <xf numFmtId="164" fontId="8" fillId="2" borderId="19" xfId="0" applyNumberFormat="1" applyFont="1" applyFill="1" applyBorder="1" applyAlignment="1">
      <alignment horizontal="right" indent="3"/>
    </xf>
    <xf numFmtId="164" fontId="8" fillId="0" borderId="24" xfId="0" applyNumberFormat="1" applyFont="1" applyFill="1" applyBorder="1" applyAlignment="1">
      <alignment horizontal="right" indent="2"/>
    </xf>
    <xf numFmtId="164" fontId="8" fillId="2" borderId="24" xfId="0" applyNumberFormat="1" applyFont="1" applyFill="1" applyBorder="1" applyAlignment="1">
      <alignment horizontal="right" indent="2"/>
    </xf>
    <xf numFmtId="164" fontId="9" fillId="2" borderId="7" xfId="0" applyNumberFormat="1" applyFont="1" applyFill="1" applyBorder="1" applyAlignment="1">
      <alignment horizontal="right" vertical="center" wrapText="1" indent="1"/>
    </xf>
    <xf numFmtId="164" fontId="9" fillId="2" borderId="7" xfId="0" applyNumberFormat="1" applyFont="1" applyFill="1" applyBorder="1" applyAlignment="1">
      <alignment horizontal="right" vertical="center" wrapText="1" indent="2"/>
    </xf>
    <xf numFmtId="164" fontId="7" fillId="0" borderId="6" xfId="0" applyNumberFormat="1" applyFont="1" applyFill="1" applyBorder="1" applyAlignment="1">
      <alignment horizontal="right" indent="1"/>
    </xf>
    <xf numFmtId="164" fontId="7" fillId="0" borderId="7" xfId="0" applyNumberFormat="1" applyFont="1" applyFill="1" applyBorder="1" applyAlignment="1">
      <alignment horizontal="right" indent="1"/>
    </xf>
    <xf numFmtId="164" fontId="7" fillId="0" borderId="15" xfId="0" applyNumberFormat="1" applyFont="1" applyFill="1" applyBorder="1" applyAlignment="1">
      <alignment horizontal="right" indent="1"/>
    </xf>
    <xf numFmtId="164" fontId="7" fillId="0" borderId="9" xfId="0" applyNumberFormat="1" applyFont="1" applyFill="1" applyBorder="1" applyAlignment="1">
      <alignment horizontal="right" indent="1"/>
    </xf>
    <xf numFmtId="164" fontId="7" fillId="0" borderId="28" xfId="0" applyNumberFormat="1" applyFont="1" applyFill="1" applyBorder="1" applyAlignment="1">
      <alignment horizontal="right" indent="1"/>
    </xf>
    <xf numFmtId="164" fontId="7" fillId="0" borderId="0" xfId="0" applyNumberFormat="1" applyFont="1" applyFill="1" applyBorder="1" applyAlignment="1">
      <alignment horizontal="right" indent="1"/>
    </xf>
    <xf numFmtId="164" fontId="7" fillId="0" borderId="13" xfId="0" applyNumberFormat="1" applyFont="1" applyFill="1" applyBorder="1" applyAlignment="1">
      <alignment horizontal="right" indent="1"/>
    </xf>
    <xf numFmtId="164" fontId="7" fillId="0" borderId="20" xfId="0" applyNumberFormat="1" applyFont="1" applyFill="1" applyBorder="1" applyAlignment="1">
      <alignment horizontal="right" indent="1"/>
    </xf>
    <xf numFmtId="164" fontId="7" fillId="0" borderId="5" xfId="0" applyNumberFormat="1" applyFont="1" applyFill="1" applyBorder="1" applyAlignment="1">
      <alignment horizontal="right" indent="1"/>
    </xf>
  </cellXfs>
  <cellStyles count="7">
    <cellStyle name="Normal" xfId="0" builtinId="0"/>
    <cellStyle name="Normal 12" xfId="6"/>
    <cellStyle name="Normal 2" xfId="5"/>
    <cellStyle name="Normal 3" xfId="4"/>
    <cellStyle name="Normal_1.1" xfId="1"/>
    <cellStyle name="Normal_grafic 1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sk2\Tabele%20comunicat\Comunicat%208%20iunie%202023\VNAMAIN_T0101_Q_RO_2023_0001_P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1V"/>
      <sheetName val="0101L"/>
      <sheetName val="0101Y"/>
      <sheetName val="0101V SA"/>
      <sheetName val="0101L SA"/>
      <sheetName val="Parameters"/>
    </sheetNames>
    <sheetDataSet>
      <sheetData sheetId="0"/>
      <sheetData sheetId="1"/>
      <sheetData sheetId="2"/>
      <sheetData sheetId="3"/>
      <sheetData sheetId="4">
        <row r="17">
          <cell r="A17"/>
          <cell r="B17" t="str">
            <v>Gross domestic product</v>
          </cell>
          <cell r="C17"/>
          <cell r="D17"/>
          <cell r="E17" t="str">
            <v>Gross value added Total A10</v>
          </cell>
          <cell r="F17"/>
          <cell r="G17"/>
          <cell r="H17" t="str">
            <v>Agriculture, forestry and fishing</v>
          </cell>
          <cell r="I17"/>
          <cell r="J17"/>
          <cell r="K17" t="str">
            <v>Mining and quarrying; manufacturing; electricity, gas, steam and air conditioning supply; water supply; sewerage, waste management and remediation activities</v>
          </cell>
          <cell r="L17"/>
          <cell r="M17"/>
          <cell r="N17"/>
          <cell r="O17"/>
          <cell r="P17"/>
          <cell r="Q17" t="str">
            <v>Construction</v>
          </cell>
          <cell r="R17"/>
          <cell r="S17"/>
          <cell r="T17" t="str">
            <v>Wholesale and retail trade; repair of motor vehicles and motorcycles; transportation and storage; accommodation and food service activities</v>
          </cell>
          <cell r="U17"/>
          <cell r="V17"/>
          <cell r="W17" t="str">
            <v>Information and communication</v>
          </cell>
          <cell r="X17"/>
          <cell r="Y17"/>
          <cell r="Z17" t="str">
            <v>Financial and insurance activities</v>
          </cell>
          <cell r="AA17"/>
          <cell r="AB17"/>
          <cell r="AC17" t="str">
            <v>Real estate activities</v>
          </cell>
          <cell r="AD17"/>
          <cell r="AE17"/>
          <cell r="AF17" t="str">
            <v>Professional, scientific and technical activities; administrative and support service activities</v>
          </cell>
          <cell r="AG17"/>
          <cell r="AH17"/>
          <cell r="AI17" t="str">
            <v>Public administration and defence; compulsory social security; education; human health and social work activities</v>
          </cell>
          <cell r="AJ17"/>
          <cell r="AK17"/>
          <cell r="AL17" t="str">
            <v>Arts, entertainment and recreation, repair of household goods and other services</v>
          </cell>
          <cell r="AM17"/>
          <cell r="AN17"/>
          <cell r="AO17" t="str">
            <v>Taxes on products (1)</v>
          </cell>
          <cell r="AP17"/>
          <cell r="AQ17"/>
          <cell r="AR17" t="str">
            <v>Subsidies on products (1)</v>
          </cell>
          <cell r="AS17"/>
          <cell r="AT17"/>
          <cell r="AU17" t="str">
            <v>Taxes less subsidies on products</v>
          </cell>
          <cell r="AV17"/>
          <cell r="AW17"/>
          <cell r="AX17" t="str">
            <v>Statistical discrepancy</v>
          </cell>
          <cell r="AY17"/>
          <cell r="AZ17"/>
        </row>
        <row r="18">
          <cell r="A18"/>
          <cell r="B18"/>
          <cell r="C18"/>
          <cell r="D18"/>
          <cell r="E18"/>
          <cell r="F18"/>
          <cell r="G18"/>
          <cell r="H18"/>
          <cell r="I18"/>
          <cell r="J18"/>
          <cell r="K18" t="str">
            <v>Total</v>
          </cell>
          <cell r="L18"/>
          <cell r="M18"/>
          <cell r="N18" t="str">
            <v>of which: Manufacturing</v>
          </cell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</row>
        <row r="19">
          <cell r="A19" t="str">
            <v>STO ►</v>
          </cell>
          <cell r="B19" t="str">
            <v>B1GQ</v>
          </cell>
          <cell r="C19" t="str">
            <v>OBS_STATUS</v>
          </cell>
          <cell r="D19" t="str">
            <v>CONF_STATUS</v>
          </cell>
          <cell r="E19" t="str">
            <v>B1G</v>
          </cell>
          <cell r="F19" t="str">
            <v>OBS_STATUS</v>
          </cell>
          <cell r="G19" t="str">
            <v>CONF_STATUS</v>
          </cell>
          <cell r="H19" t="str">
            <v>B1G</v>
          </cell>
          <cell r="I19" t="str">
            <v>OBS_STATUS</v>
          </cell>
          <cell r="J19" t="str">
            <v>CONF_STATUS</v>
          </cell>
          <cell r="K19" t="str">
            <v>B1G</v>
          </cell>
          <cell r="L19" t="str">
            <v>OBS_STATUS</v>
          </cell>
          <cell r="M19" t="str">
            <v>CONF_STATUS</v>
          </cell>
          <cell r="N19" t="str">
            <v>B1G</v>
          </cell>
          <cell r="O19" t="str">
            <v>OBS_STATUS</v>
          </cell>
          <cell r="P19" t="str">
            <v>CONF_STATUS</v>
          </cell>
          <cell r="Q19" t="str">
            <v>B1G</v>
          </cell>
          <cell r="R19" t="str">
            <v>OBS_STATUS</v>
          </cell>
          <cell r="S19" t="str">
            <v>CONF_STATUS</v>
          </cell>
          <cell r="T19" t="str">
            <v>B1G</v>
          </cell>
          <cell r="U19" t="str">
            <v>OBS_STATUS</v>
          </cell>
          <cell r="V19" t="str">
            <v>CONF_STATUS</v>
          </cell>
          <cell r="W19" t="str">
            <v>B1G</v>
          </cell>
          <cell r="X19" t="str">
            <v>OBS_STATUS</v>
          </cell>
          <cell r="Y19" t="str">
            <v>CONF_STATUS</v>
          </cell>
          <cell r="Z19" t="str">
            <v>B1G</v>
          </cell>
          <cell r="AA19" t="str">
            <v>OBS_STATUS</v>
          </cell>
          <cell r="AB19" t="str">
            <v>CONF_STATUS</v>
          </cell>
          <cell r="AC19" t="str">
            <v>B1G</v>
          </cell>
          <cell r="AD19" t="str">
            <v>OBS_STATUS</v>
          </cell>
          <cell r="AE19" t="str">
            <v>CONF_STATUS</v>
          </cell>
          <cell r="AF19" t="str">
            <v>B1G</v>
          </cell>
          <cell r="AG19" t="str">
            <v>OBS_STATUS</v>
          </cell>
          <cell r="AH19" t="str">
            <v>CONF_STATUS</v>
          </cell>
          <cell r="AI19" t="str">
            <v>B1G</v>
          </cell>
          <cell r="AJ19" t="str">
            <v>OBS_STATUS</v>
          </cell>
          <cell r="AK19" t="str">
            <v>CONF_STATUS</v>
          </cell>
          <cell r="AL19" t="str">
            <v>B1G</v>
          </cell>
          <cell r="AM19" t="str">
            <v>OBS_STATUS</v>
          </cell>
          <cell r="AN19" t="str">
            <v>CONF_STATUS</v>
          </cell>
          <cell r="AO19" t="str">
            <v>D21</v>
          </cell>
          <cell r="AP19" t="str">
            <v>OBS_STATUS</v>
          </cell>
          <cell r="AQ19" t="str">
            <v>CONF_STATUS</v>
          </cell>
          <cell r="AR19" t="str">
            <v>D31</v>
          </cell>
          <cell r="AS19" t="str">
            <v>OBS_STATUS</v>
          </cell>
          <cell r="AT19" t="str">
            <v>CONF_STATUS</v>
          </cell>
          <cell r="AU19" t="str">
            <v>D21X31</v>
          </cell>
          <cell r="AV19" t="str">
            <v>OBS_STATUS</v>
          </cell>
          <cell r="AW19" t="str">
            <v>CONF_STATUS</v>
          </cell>
          <cell r="AX19" t="str">
            <v>YA1</v>
          </cell>
          <cell r="AY19" t="str">
            <v>OBS_STATUS</v>
          </cell>
          <cell r="AZ19" t="str">
            <v>CONF_STATUS</v>
          </cell>
        </row>
        <row r="20">
          <cell r="A20" t="str">
            <v>ACTIVITY ►</v>
          </cell>
          <cell r="B20" t="str">
            <v>_Z</v>
          </cell>
          <cell r="C20"/>
          <cell r="D20"/>
          <cell r="E20" t="str">
            <v>_T</v>
          </cell>
          <cell r="F20"/>
          <cell r="G20"/>
          <cell r="H20" t="str">
            <v>A</v>
          </cell>
          <cell r="I20"/>
          <cell r="J20"/>
          <cell r="K20" t="str">
            <v>BTE</v>
          </cell>
          <cell r="L20"/>
          <cell r="M20"/>
          <cell r="N20" t="str">
            <v>C</v>
          </cell>
          <cell r="O20"/>
          <cell r="P20"/>
          <cell r="Q20" t="str">
            <v>F</v>
          </cell>
          <cell r="R20"/>
          <cell r="S20"/>
          <cell r="T20" t="str">
            <v>GTI</v>
          </cell>
          <cell r="U20"/>
          <cell r="V20"/>
          <cell r="W20" t="str">
            <v>J</v>
          </cell>
          <cell r="X20"/>
          <cell r="Y20"/>
          <cell r="Z20" t="str">
            <v>K</v>
          </cell>
          <cell r="AA20"/>
          <cell r="AB20"/>
          <cell r="AC20" t="str">
            <v>L</v>
          </cell>
          <cell r="AD20"/>
          <cell r="AE20"/>
          <cell r="AF20" t="str">
            <v>M_N</v>
          </cell>
          <cell r="AG20"/>
          <cell r="AH20"/>
          <cell r="AI20" t="str">
            <v>OTQ</v>
          </cell>
          <cell r="AJ20"/>
          <cell r="AK20"/>
          <cell r="AL20" t="str">
            <v>RTU</v>
          </cell>
          <cell r="AM20"/>
          <cell r="AN20"/>
          <cell r="AO20" t="str">
            <v>_Z</v>
          </cell>
          <cell r="AP20"/>
          <cell r="AQ20"/>
          <cell r="AR20" t="str">
            <v>_Z</v>
          </cell>
          <cell r="AS20"/>
          <cell r="AT20"/>
          <cell r="AU20" t="str">
            <v>_Z</v>
          </cell>
          <cell r="AV20"/>
          <cell r="AW20"/>
          <cell r="AX20" t="str">
            <v>_Z</v>
          </cell>
          <cell r="AY20"/>
          <cell r="AZ20"/>
        </row>
        <row r="21">
          <cell r="A21" t="str">
            <v>ACCOUNTING ENTRY ►</v>
          </cell>
          <cell r="B21" t="str">
            <v>B</v>
          </cell>
          <cell r="C21"/>
          <cell r="D21"/>
          <cell r="E21" t="str">
            <v>B</v>
          </cell>
          <cell r="F21"/>
          <cell r="G21"/>
          <cell r="H21" t="str">
            <v>B</v>
          </cell>
          <cell r="I21"/>
          <cell r="J21"/>
          <cell r="K21" t="str">
            <v>B</v>
          </cell>
          <cell r="L21"/>
          <cell r="M21"/>
          <cell r="N21" t="str">
            <v>B</v>
          </cell>
          <cell r="O21"/>
          <cell r="P21"/>
          <cell r="Q21" t="str">
            <v>B</v>
          </cell>
          <cell r="R21"/>
          <cell r="S21"/>
          <cell r="T21" t="str">
            <v>B</v>
          </cell>
          <cell r="U21"/>
          <cell r="V21"/>
          <cell r="W21" t="str">
            <v>B</v>
          </cell>
          <cell r="X21"/>
          <cell r="Y21"/>
          <cell r="Z21" t="str">
            <v>B</v>
          </cell>
          <cell r="AA21"/>
          <cell r="AB21"/>
          <cell r="AC21" t="str">
            <v>B</v>
          </cell>
          <cell r="AD21"/>
          <cell r="AE21"/>
          <cell r="AF21" t="str">
            <v>B</v>
          </cell>
          <cell r="AG21"/>
          <cell r="AH21"/>
          <cell r="AI21" t="str">
            <v>B</v>
          </cell>
          <cell r="AJ21"/>
          <cell r="AK21"/>
          <cell r="AL21" t="str">
            <v>B</v>
          </cell>
          <cell r="AM21"/>
          <cell r="AN21"/>
          <cell r="AO21" t="str">
            <v>C</v>
          </cell>
          <cell r="AP21"/>
          <cell r="AQ21"/>
          <cell r="AR21" t="str">
            <v>D</v>
          </cell>
          <cell r="AS21"/>
          <cell r="AT21"/>
          <cell r="AU21" t="str">
            <v>C</v>
          </cell>
          <cell r="AV21"/>
          <cell r="AW21"/>
          <cell r="AX21" t="str">
            <v>B</v>
          </cell>
          <cell r="AY21"/>
          <cell r="AZ21"/>
        </row>
        <row r="22">
          <cell r="A22" t="str">
            <v>TIME ▼</v>
          </cell>
          <cell r="B22" t="str">
            <v>1=2+16+17</v>
          </cell>
          <cell r="C22"/>
          <cell r="D22"/>
          <cell r="E22" t="str">
            <v>2=3+4+6+..+13</v>
          </cell>
          <cell r="F22"/>
          <cell r="G22"/>
          <cell r="H22" t="str">
            <v>3</v>
          </cell>
          <cell r="I22"/>
          <cell r="J22"/>
          <cell r="K22" t="str">
            <v>4</v>
          </cell>
          <cell r="L22"/>
          <cell r="M22"/>
          <cell r="N22" t="str">
            <v>5</v>
          </cell>
          <cell r="O22"/>
          <cell r="P22"/>
          <cell r="Q22" t="str">
            <v>6</v>
          </cell>
          <cell r="R22"/>
          <cell r="S22"/>
          <cell r="T22" t="str">
            <v>7</v>
          </cell>
          <cell r="U22"/>
          <cell r="V22"/>
          <cell r="W22" t="str">
            <v>8</v>
          </cell>
          <cell r="X22"/>
          <cell r="Y22"/>
          <cell r="Z22" t="str">
            <v>9</v>
          </cell>
          <cell r="AA22"/>
          <cell r="AB22"/>
          <cell r="AC22" t="str">
            <v>10</v>
          </cell>
          <cell r="AD22"/>
          <cell r="AE22"/>
          <cell r="AF22" t="str">
            <v>11</v>
          </cell>
          <cell r="AG22"/>
          <cell r="AH22"/>
          <cell r="AI22" t="str">
            <v>12</v>
          </cell>
          <cell r="AJ22"/>
          <cell r="AK22"/>
          <cell r="AL22" t="str">
            <v>13</v>
          </cell>
          <cell r="AM22"/>
          <cell r="AN22"/>
          <cell r="AO22" t="str">
            <v>14</v>
          </cell>
          <cell r="AP22"/>
          <cell r="AQ22"/>
          <cell r="AR22" t="str">
            <v>15</v>
          </cell>
          <cell r="AS22"/>
          <cell r="AT22"/>
          <cell r="AU22" t="str">
            <v>16=14-15</v>
          </cell>
          <cell r="AV22"/>
          <cell r="AW22"/>
          <cell r="AX22" t="str">
            <v>17</v>
          </cell>
          <cell r="AY22"/>
          <cell r="AZ22"/>
        </row>
        <row r="23">
          <cell r="A23" t="str">
            <v>1995-Q1</v>
          </cell>
          <cell r="B23">
            <v>20074.7</v>
          </cell>
          <cell r="C23" t="str">
            <v>A</v>
          </cell>
          <cell r="D23" t="str">
            <v>E</v>
          </cell>
          <cell r="E23">
            <v>19361.199999999997</v>
          </cell>
          <cell r="F23" t="str">
            <v>A</v>
          </cell>
          <cell r="G23" t="str">
            <v>E</v>
          </cell>
          <cell r="H23">
            <v>3252.3</v>
          </cell>
          <cell r="I23" t="str">
            <v>A</v>
          </cell>
          <cell r="J23" t="str">
            <v>E</v>
          </cell>
          <cell r="K23">
            <v>5307</v>
          </cell>
          <cell r="L23" t="str">
            <v>A</v>
          </cell>
          <cell r="M23" t="str">
            <v>E</v>
          </cell>
          <cell r="N23">
            <v>3808.6</v>
          </cell>
          <cell r="O23" t="str">
            <v>A</v>
          </cell>
          <cell r="P23" t="str">
            <v>E</v>
          </cell>
          <cell r="Q23">
            <v>1488.7</v>
          </cell>
          <cell r="R23" t="str">
            <v>A</v>
          </cell>
          <cell r="S23" t="str">
            <v>E</v>
          </cell>
          <cell r="T23">
            <v>3372.3</v>
          </cell>
          <cell r="U23" t="str">
            <v>A</v>
          </cell>
          <cell r="V23" t="str">
            <v>E</v>
          </cell>
          <cell r="W23">
            <v>784.3</v>
          </cell>
          <cell r="X23" t="str">
            <v>A</v>
          </cell>
          <cell r="Y23" t="str">
            <v>E</v>
          </cell>
          <cell r="Z23">
            <v>883.4</v>
          </cell>
          <cell r="AA23" t="str">
            <v>A</v>
          </cell>
          <cell r="AB23" t="str">
            <v>E</v>
          </cell>
          <cell r="AC23">
            <v>1661.7</v>
          </cell>
          <cell r="AD23" t="str">
            <v>A</v>
          </cell>
          <cell r="AE23" t="str">
            <v>E</v>
          </cell>
          <cell r="AF23">
            <v>435.7</v>
          </cell>
          <cell r="AG23" t="str">
            <v>A</v>
          </cell>
          <cell r="AH23" t="str">
            <v>E</v>
          </cell>
          <cell r="AI23">
            <v>1700</v>
          </cell>
          <cell r="AJ23" t="str">
            <v>A</v>
          </cell>
          <cell r="AK23" t="str">
            <v>E</v>
          </cell>
          <cell r="AL23">
            <v>475.8</v>
          </cell>
          <cell r="AM23" t="str">
            <v>A</v>
          </cell>
          <cell r="AN23" t="str">
            <v>E</v>
          </cell>
          <cell r="AO23">
            <v>1874.2</v>
          </cell>
          <cell r="AP23" t="str">
            <v>A</v>
          </cell>
          <cell r="AQ23" t="str">
            <v>E</v>
          </cell>
          <cell r="AR23">
            <v>567.79999999999995</v>
          </cell>
          <cell r="AS23" t="str">
            <v>A</v>
          </cell>
          <cell r="AT23" t="str">
            <v>E</v>
          </cell>
          <cell r="AU23">
            <v>1306.4000000000001</v>
          </cell>
          <cell r="AV23" t="str">
            <v>A</v>
          </cell>
          <cell r="AW23" t="str">
            <v>E</v>
          </cell>
          <cell r="AX23">
            <v>-592.89999999999645</v>
          </cell>
          <cell r="AY23" t="str">
            <v>A</v>
          </cell>
          <cell r="AZ23" t="str">
            <v>E</v>
          </cell>
        </row>
        <row r="24">
          <cell r="A24" t="str">
            <v>1995-Q2</v>
          </cell>
          <cell r="B24">
            <v>20169.2</v>
          </cell>
          <cell r="C24" t="str">
            <v>A</v>
          </cell>
          <cell r="D24" t="str">
            <v>E</v>
          </cell>
          <cell r="E24">
            <v>19398.699999999993</v>
          </cell>
          <cell r="F24" t="str">
            <v>A</v>
          </cell>
          <cell r="G24" t="str">
            <v>E</v>
          </cell>
          <cell r="H24">
            <v>3355</v>
          </cell>
          <cell r="I24" t="str">
            <v>A</v>
          </cell>
          <cell r="J24" t="str">
            <v>E</v>
          </cell>
          <cell r="K24">
            <v>5458.8</v>
          </cell>
          <cell r="L24" t="str">
            <v>A</v>
          </cell>
          <cell r="M24" t="str">
            <v>E</v>
          </cell>
          <cell r="N24">
            <v>4015.8</v>
          </cell>
          <cell r="O24" t="str">
            <v>A</v>
          </cell>
          <cell r="P24" t="str">
            <v>E</v>
          </cell>
          <cell r="Q24">
            <v>1324.8</v>
          </cell>
          <cell r="R24" t="str">
            <v>A</v>
          </cell>
          <cell r="S24" t="str">
            <v>E</v>
          </cell>
          <cell r="T24">
            <v>3543.4</v>
          </cell>
          <cell r="U24" t="str">
            <v>A</v>
          </cell>
          <cell r="V24" t="str">
            <v>E</v>
          </cell>
          <cell r="W24">
            <v>787.8</v>
          </cell>
          <cell r="X24" t="str">
            <v>A</v>
          </cell>
          <cell r="Y24" t="str">
            <v>E</v>
          </cell>
          <cell r="Z24">
            <v>829.5</v>
          </cell>
          <cell r="AA24" t="str">
            <v>A</v>
          </cell>
          <cell r="AB24" t="str">
            <v>E</v>
          </cell>
          <cell r="AC24">
            <v>1621</v>
          </cell>
          <cell r="AD24" t="str">
            <v>A</v>
          </cell>
          <cell r="AE24" t="str">
            <v>E</v>
          </cell>
          <cell r="AF24">
            <v>374.6</v>
          </cell>
          <cell r="AG24" t="str">
            <v>A</v>
          </cell>
          <cell r="AH24" t="str">
            <v>E</v>
          </cell>
          <cell r="AI24">
            <v>1642.8</v>
          </cell>
          <cell r="AJ24" t="str">
            <v>A</v>
          </cell>
          <cell r="AK24" t="str">
            <v>E</v>
          </cell>
          <cell r="AL24">
            <v>461</v>
          </cell>
          <cell r="AM24" t="str">
            <v>A</v>
          </cell>
          <cell r="AN24" t="str">
            <v>E</v>
          </cell>
          <cell r="AO24">
            <v>1928.1</v>
          </cell>
          <cell r="AP24" t="str">
            <v>A</v>
          </cell>
          <cell r="AQ24" t="str">
            <v>E</v>
          </cell>
          <cell r="AR24">
            <v>1051.8</v>
          </cell>
          <cell r="AS24" t="str">
            <v>A</v>
          </cell>
          <cell r="AT24" t="str">
            <v>E</v>
          </cell>
          <cell r="AU24">
            <v>876.3</v>
          </cell>
          <cell r="AV24" t="str">
            <v>A</v>
          </cell>
          <cell r="AW24" t="str">
            <v>E</v>
          </cell>
          <cell r="AX24">
            <v>-105.79999999999268</v>
          </cell>
          <cell r="AY24" t="str">
            <v>A</v>
          </cell>
          <cell r="AZ24" t="str">
            <v>E</v>
          </cell>
        </row>
        <row r="25">
          <cell r="A25" t="str">
            <v>1995-Q3</v>
          </cell>
          <cell r="B25">
            <v>20628.900000000001</v>
          </cell>
          <cell r="C25" t="str">
            <v>A</v>
          </cell>
          <cell r="D25" t="str">
            <v>E</v>
          </cell>
          <cell r="E25">
            <v>19150.2</v>
          </cell>
          <cell r="F25" t="str">
            <v>A</v>
          </cell>
          <cell r="G25" t="str">
            <v>E</v>
          </cell>
          <cell r="H25">
            <v>3165</v>
          </cell>
          <cell r="I25" t="str">
            <v>A</v>
          </cell>
          <cell r="J25" t="str">
            <v>E</v>
          </cell>
          <cell r="K25">
            <v>5478.6</v>
          </cell>
          <cell r="L25" t="str">
            <v>A</v>
          </cell>
          <cell r="M25" t="str">
            <v>E</v>
          </cell>
          <cell r="N25">
            <v>4129.2</v>
          </cell>
          <cell r="O25" t="str">
            <v>A</v>
          </cell>
          <cell r="P25" t="str">
            <v>E</v>
          </cell>
          <cell r="Q25">
            <v>1251.5</v>
          </cell>
          <cell r="R25" t="str">
            <v>A</v>
          </cell>
          <cell r="S25" t="str">
            <v>E</v>
          </cell>
          <cell r="T25">
            <v>3530.1</v>
          </cell>
          <cell r="U25" t="str">
            <v>A</v>
          </cell>
          <cell r="V25" t="str">
            <v>E</v>
          </cell>
          <cell r="W25">
            <v>774.8</v>
          </cell>
          <cell r="X25" t="str">
            <v>A</v>
          </cell>
          <cell r="Y25" t="str">
            <v>E</v>
          </cell>
          <cell r="Z25">
            <v>787.4</v>
          </cell>
          <cell r="AA25" t="str">
            <v>A</v>
          </cell>
          <cell r="AB25" t="str">
            <v>E</v>
          </cell>
          <cell r="AC25">
            <v>1550.3</v>
          </cell>
          <cell r="AD25" t="str">
            <v>A</v>
          </cell>
          <cell r="AE25" t="str">
            <v>E</v>
          </cell>
          <cell r="AF25">
            <v>501.8</v>
          </cell>
          <cell r="AG25" t="str">
            <v>A</v>
          </cell>
          <cell r="AH25" t="str">
            <v>E</v>
          </cell>
          <cell r="AI25">
            <v>1641.5</v>
          </cell>
          <cell r="AJ25" t="str">
            <v>A</v>
          </cell>
          <cell r="AK25" t="str">
            <v>E</v>
          </cell>
          <cell r="AL25">
            <v>469.2</v>
          </cell>
          <cell r="AM25" t="str">
            <v>A</v>
          </cell>
          <cell r="AN25" t="str">
            <v>E</v>
          </cell>
          <cell r="AO25">
            <v>1944.8</v>
          </cell>
          <cell r="AP25" t="str">
            <v>A</v>
          </cell>
          <cell r="AQ25" t="str">
            <v>E</v>
          </cell>
          <cell r="AR25">
            <v>416.6</v>
          </cell>
          <cell r="AS25" t="str">
            <v>A</v>
          </cell>
          <cell r="AT25" t="str">
            <v>E</v>
          </cell>
          <cell r="AU25">
            <v>1528.1999999999998</v>
          </cell>
          <cell r="AV25" t="str">
            <v>A</v>
          </cell>
          <cell r="AW25" t="str">
            <v>E</v>
          </cell>
          <cell r="AX25">
            <v>-49.499999999999091</v>
          </cell>
          <cell r="AY25" t="str">
            <v>A</v>
          </cell>
          <cell r="AZ25" t="str">
            <v>E</v>
          </cell>
        </row>
        <row r="26">
          <cell r="A26" t="str">
            <v>1995-Q4</v>
          </cell>
          <cell r="B26">
            <v>20424.400000000001</v>
          </cell>
          <cell r="C26" t="str">
            <v>A</v>
          </cell>
          <cell r="D26" t="str">
            <v>E</v>
          </cell>
          <cell r="E26">
            <v>18587.999999999996</v>
          </cell>
          <cell r="F26" t="str">
            <v>A</v>
          </cell>
          <cell r="G26" t="str">
            <v>E</v>
          </cell>
          <cell r="H26">
            <v>2635.5</v>
          </cell>
          <cell r="I26" t="str">
            <v>A</v>
          </cell>
          <cell r="J26" t="str">
            <v>E</v>
          </cell>
          <cell r="K26">
            <v>5358.4</v>
          </cell>
          <cell r="L26" t="str">
            <v>A</v>
          </cell>
          <cell r="M26" t="str">
            <v>E</v>
          </cell>
          <cell r="N26">
            <v>4126.6000000000004</v>
          </cell>
          <cell r="O26" t="str">
            <v>A</v>
          </cell>
          <cell r="P26" t="str">
            <v>E</v>
          </cell>
          <cell r="Q26">
            <v>1125.0999999999999</v>
          </cell>
          <cell r="R26" t="str">
            <v>A</v>
          </cell>
          <cell r="S26" t="str">
            <v>E</v>
          </cell>
          <cell r="T26">
            <v>3647.7</v>
          </cell>
          <cell r="U26" t="str">
            <v>A</v>
          </cell>
          <cell r="V26" t="str">
            <v>E</v>
          </cell>
          <cell r="W26">
            <v>815.8</v>
          </cell>
          <cell r="X26" t="str">
            <v>A</v>
          </cell>
          <cell r="Y26" t="str">
            <v>E</v>
          </cell>
          <cell r="Z26">
            <v>790.3</v>
          </cell>
          <cell r="AA26" t="str">
            <v>A</v>
          </cell>
          <cell r="AB26" t="str">
            <v>E</v>
          </cell>
          <cell r="AC26">
            <v>1642.3</v>
          </cell>
          <cell r="AD26" t="str">
            <v>A</v>
          </cell>
          <cell r="AE26" t="str">
            <v>E</v>
          </cell>
          <cell r="AF26">
            <v>465.8</v>
          </cell>
          <cell r="AG26" t="str">
            <v>A</v>
          </cell>
          <cell r="AH26" t="str">
            <v>E</v>
          </cell>
          <cell r="AI26">
            <v>1623.5</v>
          </cell>
          <cell r="AJ26" t="str">
            <v>A</v>
          </cell>
          <cell r="AK26" t="str">
            <v>E</v>
          </cell>
          <cell r="AL26">
            <v>483.6</v>
          </cell>
          <cell r="AM26" t="str">
            <v>A</v>
          </cell>
          <cell r="AN26" t="str">
            <v>E</v>
          </cell>
          <cell r="AO26">
            <v>2410.4</v>
          </cell>
          <cell r="AP26" t="str">
            <v>A</v>
          </cell>
          <cell r="AQ26" t="str">
            <v>E</v>
          </cell>
          <cell r="AR26">
            <v>295.39999999999998</v>
          </cell>
          <cell r="AS26" t="str">
            <v>A</v>
          </cell>
          <cell r="AT26" t="str">
            <v>E</v>
          </cell>
          <cell r="AU26">
            <v>2115</v>
          </cell>
          <cell r="AV26" t="str">
            <v>A</v>
          </cell>
          <cell r="AW26" t="str">
            <v>E</v>
          </cell>
          <cell r="AX26">
            <v>-278.59999999999491</v>
          </cell>
          <cell r="AY26" t="str">
            <v>A</v>
          </cell>
          <cell r="AZ26" t="str">
            <v>E</v>
          </cell>
        </row>
        <row r="27">
          <cell r="A27" t="str">
            <v>1996-Q1</v>
          </cell>
          <cell r="B27">
            <v>20704.2</v>
          </cell>
          <cell r="C27" t="str">
            <v>A</v>
          </cell>
          <cell r="D27" t="str">
            <v>E</v>
          </cell>
          <cell r="E27">
            <v>20142.400000000001</v>
          </cell>
          <cell r="F27" t="str">
            <v>A</v>
          </cell>
          <cell r="G27" t="str">
            <v>E</v>
          </cell>
          <cell r="H27">
            <v>3384.7</v>
          </cell>
          <cell r="I27" t="str">
            <v>A</v>
          </cell>
          <cell r="J27" t="str">
            <v>E</v>
          </cell>
          <cell r="K27">
            <v>5357.8</v>
          </cell>
          <cell r="L27" t="str">
            <v>A</v>
          </cell>
          <cell r="M27" t="str">
            <v>E</v>
          </cell>
          <cell r="N27">
            <v>4121</v>
          </cell>
          <cell r="O27" t="str">
            <v>A</v>
          </cell>
          <cell r="P27" t="str">
            <v>E</v>
          </cell>
          <cell r="Q27">
            <v>1785.7</v>
          </cell>
          <cell r="R27" t="str">
            <v>A</v>
          </cell>
          <cell r="S27" t="str">
            <v>E</v>
          </cell>
          <cell r="T27">
            <v>3643.9</v>
          </cell>
          <cell r="U27" t="str">
            <v>A</v>
          </cell>
          <cell r="V27" t="str">
            <v>E</v>
          </cell>
          <cell r="W27">
            <v>906.2</v>
          </cell>
          <cell r="X27" t="str">
            <v>A</v>
          </cell>
          <cell r="Y27" t="str">
            <v>E</v>
          </cell>
          <cell r="Z27">
            <v>748.2</v>
          </cell>
          <cell r="AA27" t="str">
            <v>A</v>
          </cell>
          <cell r="AB27" t="str">
            <v>E</v>
          </cell>
          <cell r="AC27">
            <v>1618.3</v>
          </cell>
          <cell r="AD27" t="str">
            <v>A</v>
          </cell>
          <cell r="AE27" t="str">
            <v>E</v>
          </cell>
          <cell r="AF27">
            <v>449.6</v>
          </cell>
          <cell r="AG27" t="str">
            <v>A</v>
          </cell>
          <cell r="AH27" t="str">
            <v>E</v>
          </cell>
          <cell r="AI27">
            <v>1757</v>
          </cell>
          <cell r="AJ27" t="str">
            <v>A</v>
          </cell>
          <cell r="AK27" t="str">
            <v>E</v>
          </cell>
          <cell r="AL27">
            <v>491</v>
          </cell>
          <cell r="AM27" t="str">
            <v>A</v>
          </cell>
          <cell r="AN27" t="str">
            <v>E</v>
          </cell>
          <cell r="AO27">
            <v>1847.5</v>
          </cell>
          <cell r="AP27" t="str">
            <v>A</v>
          </cell>
          <cell r="AQ27" t="str">
            <v>E</v>
          </cell>
          <cell r="AR27">
            <v>612.4</v>
          </cell>
          <cell r="AS27" t="str">
            <v>A</v>
          </cell>
          <cell r="AT27" t="str">
            <v>E</v>
          </cell>
          <cell r="AU27">
            <v>1235.0999999999999</v>
          </cell>
          <cell r="AV27" t="str">
            <v>A</v>
          </cell>
          <cell r="AW27" t="str">
            <v>E</v>
          </cell>
          <cell r="AX27">
            <v>-673.30000000000064</v>
          </cell>
          <cell r="AY27" t="str">
            <v>A</v>
          </cell>
          <cell r="AZ27" t="str">
            <v>E</v>
          </cell>
        </row>
        <row r="28">
          <cell r="A28" t="str">
            <v>1996-Q2</v>
          </cell>
          <cell r="B28">
            <v>21098</v>
          </cell>
          <cell r="C28" t="str">
            <v>A</v>
          </cell>
          <cell r="D28" t="str">
            <v>E</v>
          </cell>
          <cell r="E28">
            <v>19753.7</v>
          </cell>
          <cell r="F28" t="str">
            <v>A</v>
          </cell>
          <cell r="G28" t="str">
            <v>E</v>
          </cell>
          <cell r="H28">
            <v>2662.1</v>
          </cell>
          <cell r="I28" t="str">
            <v>A</v>
          </cell>
          <cell r="J28" t="str">
            <v>E</v>
          </cell>
          <cell r="K28">
            <v>5553.4</v>
          </cell>
          <cell r="L28" t="str">
            <v>A</v>
          </cell>
          <cell r="M28" t="str">
            <v>E</v>
          </cell>
          <cell r="N28">
            <v>4369.1000000000004</v>
          </cell>
          <cell r="O28" t="str">
            <v>A</v>
          </cell>
          <cell r="P28" t="str">
            <v>E</v>
          </cell>
          <cell r="Q28">
            <v>1498.7</v>
          </cell>
          <cell r="R28" t="str">
            <v>A</v>
          </cell>
          <cell r="S28" t="str">
            <v>E</v>
          </cell>
          <cell r="T28">
            <v>4156.6000000000004</v>
          </cell>
          <cell r="U28" t="str">
            <v>A</v>
          </cell>
          <cell r="V28" t="str">
            <v>E</v>
          </cell>
          <cell r="W28">
            <v>929.8</v>
          </cell>
          <cell r="X28" t="str">
            <v>A</v>
          </cell>
          <cell r="Y28" t="str">
            <v>E</v>
          </cell>
          <cell r="Z28">
            <v>733.4</v>
          </cell>
          <cell r="AA28" t="str">
            <v>A</v>
          </cell>
          <cell r="AB28" t="str">
            <v>E</v>
          </cell>
          <cell r="AC28">
            <v>1621.3</v>
          </cell>
          <cell r="AD28" t="str">
            <v>A</v>
          </cell>
          <cell r="AE28" t="str">
            <v>E</v>
          </cell>
          <cell r="AF28">
            <v>385.7</v>
          </cell>
          <cell r="AG28" t="str">
            <v>A</v>
          </cell>
          <cell r="AH28" t="str">
            <v>E</v>
          </cell>
          <cell r="AI28">
            <v>1713.8</v>
          </cell>
          <cell r="AJ28" t="str">
            <v>A</v>
          </cell>
          <cell r="AK28" t="str">
            <v>E</v>
          </cell>
          <cell r="AL28">
            <v>498.9</v>
          </cell>
          <cell r="AM28" t="str">
            <v>A</v>
          </cell>
          <cell r="AN28" t="str">
            <v>E</v>
          </cell>
          <cell r="AO28">
            <v>1889.3</v>
          </cell>
          <cell r="AP28" t="str">
            <v>A</v>
          </cell>
          <cell r="AQ28" t="str">
            <v>E</v>
          </cell>
          <cell r="AR28">
            <v>512.4</v>
          </cell>
          <cell r="AS28" t="str">
            <v>A</v>
          </cell>
          <cell r="AT28" t="str">
            <v>E</v>
          </cell>
          <cell r="AU28">
            <v>1376.9</v>
          </cell>
          <cell r="AV28" t="str">
            <v>A</v>
          </cell>
          <cell r="AW28" t="str">
            <v>E</v>
          </cell>
          <cell r="AX28">
            <v>-32.600000000000819</v>
          </cell>
          <cell r="AY28" t="str">
            <v>A</v>
          </cell>
          <cell r="AZ28" t="str">
            <v>E</v>
          </cell>
        </row>
        <row r="29">
          <cell r="A29" t="str">
            <v>1996-Q3</v>
          </cell>
          <cell r="B29">
            <v>21279.9</v>
          </cell>
          <cell r="C29" t="str">
            <v>A</v>
          </cell>
          <cell r="D29" t="str">
            <v>E</v>
          </cell>
          <cell r="E29">
            <v>20066.8</v>
          </cell>
          <cell r="F29" t="str">
            <v>A</v>
          </cell>
          <cell r="G29" t="str">
            <v>E</v>
          </cell>
          <cell r="H29">
            <v>3036.3</v>
          </cell>
          <cell r="I29" t="str">
            <v>A</v>
          </cell>
          <cell r="J29" t="str">
            <v>E</v>
          </cell>
          <cell r="K29">
            <v>5741.2</v>
          </cell>
          <cell r="L29" t="str">
            <v>A</v>
          </cell>
          <cell r="M29" t="str">
            <v>E</v>
          </cell>
          <cell r="N29">
            <v>4440.6000000000004</v>
          </cell>
          <cell r="O29" t="str">
            <v>A</v>
          </cell>
          <cell r="P29" t="str">
            <v>E</v>
          </cell>
          <cell r="Q29">
            <v>1259</v>
          </cell>
          <cell r="R29" t="str">
            <v>A</v>
          </cell>
          <cell r="S29" t="str">
            <v>E</v>
          </cell>
          <cell r="T29">
            <v>4047</v>
          </cell>
          <cell r="U29" t="str">
            <v>A</v>
          </cell>
          <cell r="V29" t="str">
            <v>E</v>
          </cell>
          <cell r="W29">
            <v>935.6</v>
          </cell>
          <cell r="X29" t="str">
            <v>A</v>
          </cell>
          <cell r="Y29" t="str">
            <v>E</v>
          </cell>
          <cell r="Z29">
            <v>704.8</v>
          </cell>
          <cell r="AA29" t="str">
            <v>A</v>
          </cell>
          <cell r="AB29" t="str">
            <v>E</v>
          </cell>
          <cell r="AC29">
            <v>1648.8</v>
          </cell>
          <cell r="AD29" t="str">
            <v>A</v>
          </cell>
          <cell r="AE29" t="str">
            <v>E</v>
          </cell>
          <cell r="AF29">
            <v>525.9</v>
          </cell>
          <cell r="AG29" t="str">
            <v>A</v>
          </cell>
          <cell r="AH29" t="str">
            <v>E</v>
          </cell>
          <cell r="AI29">
            <v>1653.6</v>
          </cell>
          <cell r="AJ29" t="str">
            <v>A</v>
          </cell>
          <cell r="AK29" t="str">
            <v>E</v>
          </cell>
          <cell r="AL29">
            <v>514.6</v>
          </cell>
          <cell r="AM29" t="str">
            <v>A</v>
          </cell>
          <cell r="AN29" t="str">
            <v>E</v>
          </cell>
          <cell r="AO29">
            <v>1825.3</v>
          </cell>
          <cell r="AP29" t="str">
            <v>A</v>
          </cell>
          <cell r="AQ29" t="str">
            <v>E</v>
          </cell>
          <cell r="AR29">
            <v>429.3</v>
          </cell>
          <cell r="AS29" t="str">
            <v>A</v>
          </cell>
          <cell r="AT29" t="str">
            <v>E</v>
          </cell>
          <cell r="AU29">
            <v>1396</v>
          </cell>
          <cell r="AV29" t="str">
            <v>A</v>
          </cell>
          <cell r="AW29" t="str">
            <v>E</v>
          </cell>
          <cell r="AX29">
            <v>-182.89999999999782</v>
          </cell>
          <cell r="AY29" t="str">
            <v>A</v>
          </cell>
          <cell r="AZ29" t="str">
            <v>E</v>
          </cell>
        </row>
        <row r="30">
          <cell r="A30" t="str">
            <v>1996-Q4</v>
          </cell>
          <cell r="B30">
            <v>21449.1</v>
          </cell>
          <cell r="C30" t="str">
            <v>A</v>
          </cell>
          <cell r="D30" t="str">
            <v>E</v>
          </cell>
          <cell r="E30">
            <v>19803.5</v>
          </cell>
          <cell r="F30" t="str">
            <v>A</v>
          </cell>
          <cell r="G30" t="str">
            <v>E</v>
          </cell>
          <cell r="H30">
            <v>2888.4</v>
          </cell>
          <cell r="I30" t="str">
            <v>A</v>
          </cell>
          <cell r="J30" t="str">
            <v>E</v>
          </cell>
          <cell r="K30">
            <v>5903.3</v>
          </cell>
          <cell r="L30" t="str">
            <v>A</v>
          </cell>
          <cell r="M30" t="str">
            <v>E</v>
          </cell>
          <cell r="N30">
            <v>4456.1000000000004</v>
          </cell>
          <cell r="O30" t="str">
            <v>A</v>
          </cell>
          <cell r="P30" t="str">
            <v>E</v>
          </cell>
          <cell r="Q30">
            <v>1149</v>
          </cell>
          <cell r="R30" t="str">
            <v>A</v>
          </cell>
          <cell r="S30" t="str">
            <v>E</v>
          </cell>
          <cell r="T30">
            <v>3974.3</v>
          </cell>
          <cell r="U30" t="str">
            <v>A</v>
          </cell>
          <cell r="V30" t="str">
            <v>E</v>
          </cell>
          <cell r="W30">
            <v>948.1</v>
          </cell>
          <cell r="X30" t="str">
            <v>A</v>
          </cell>
          <cell r="Y30" t="str">
            <v>E</v>
          </cell>
          <cell r="Z30">
            <v>686.5</v>
          </cell>
          <cell r="AA30" t="str">
            <v>A</v>
          </cell>
          <cell r="AB30" t="str">
            <v>E</v>
          </cell>
          <cell r="AC30">
            <v>1644.4</v>
          </cell>
          <cell r="AD30" t="str">
            <v>A</v>
          </cell>
          <cell r="AE30" t="str">
            <v>E</v>
          </cell>
          <cell r="AF30">
            <v>485</v>
          </cell>
          <cell r="AG30" t="str">
            <v>A</v>
          </cell>
          <cell r="AH30" t="str">
            <v>E</v>
          </cell>
          <cell r="AI30">
            <v>1619.5</v>
          </cell>
          <cell r="AJ30" t="str">
            <v>A</v>
          </cell>
          <cell r="AK30" t="str">
            <v>E</v>
          </cell>
          <cell r="AL30">
            <v>505</v>
          </cell>
          <cell r="AM30" t="str">
            <v>A</v>
          </cell>
          <cell r="AN30" t="str">
            <v>E</v>
          </cell>
          <cell r="AO30">
            <v>3084.6</v>
          </cell>
          <cell r="AP30" t="str">
            <v>A</v>
          </cell>
          <cell r="AQ30" t="str">
            <v>E</v>
          </cell>
          <cell r="AR30">
            <v>594.6</v>
          </cell>
          <cell r="AS30" t="str">
            <v>A</v>
          </cell>
          <cell r="AT30" t="str">
            <v>E</v>
          </cell>
          <cell r="AU30">
            <v>2490</v>
          </cell>
          <cell r="AV30" t="str">
            <v>A</v>
          </cell>
          <cell r="AW30" t="str">
            <v>E</v>
          </cell>
          <cell r="AX30">
            <v>-844.40000000000146</v>
          </cell>
          <cell r="AY30" t="str">
            <v>A</v>
          </cell>
          <cell r="AZ30" t="str">
            <v>E</v>
          </cell>
        </row>
        <row r="31">
          <cell r="A31" t="str">
            <v>1997-Q1</v>
          </cell>
          <cell r="B31">
            <v>20753.3</v>
          </cell>
          <cell r="C31" t="str">
            <v>A</v>
          </cell>
          <cell r="D31" t="str">
            <v>E</v>
          </cell>
          <cell r="E31">
            <v>19518.900000000001</v>
          </cell>
          <cell r="F31" t="str">
            <v>A</v>
          </cell>
          <cell r="G31" t="str">
            <v>E</v>
          </cell>
          <cell r="H31">
            <v>3150.2</v>
          </cell>
          <cell r="I31" t="str">
            <v>A</v>
          </cell>
          <cell r="J31" t="str">
            <v>E</v>
          </cell>
          <cell r="K31">
            <v>5441.9</v>
          </cell>
          <cell r="L31" t="str">
            <v>A</v>
          </cell>
          <cell r="M31" t="str">
            <v>E</v>
          </cell>
          <cell r="N31">
            <v>4394.6000000000004</v>
          </cell>
          <cell r="O31" t="str">
            <v>A</v>
          </cell>
          <cell r="P31" t="str">
            <v>E</v>
          </cell>
          <cell r="Q31">
            <v>1157.0999999999999</v>
          </cell>
          <cell r="R31" t="str">
            <v>A</v>
          </cell>
          <cell r="S31" t="str">
            <v>E</v>
          </cell>
          <cell r="T31">
            <v>3844.5</v>
          </cell>
          <cell r="U31" t="str">
            <v>A</v>
          </cell>
          <cell r="V31" t="str">
            <v>E</v>
          </cell>
          <cell r="W31">
            <v>965.2</v>
          </cell>
          <cell r="X31" t="str">
            <v>A</v>
          </cell>
          <cell r="Y31" t="str">
            <v>E</v>
          </cell>
          <cell r="Z31">
            <v>730.1</v>
          </cell>
          <cell r="AA31" t="str">
            <v>A</v>
          </cell>
          <cell r="AB31" t="str">
            <v>E</v>
          </cell>
          <cell r="AC31">
            <v>1464.1</v>
          </cell>
          <cell r="AD31" t="str">
            <v>A</v>
          </cell>
          <cell r="AE31" t="str">
            <v>E</v>
          </cell>
          <cell r="AF31">
            <v>481.2</v>
          </cell>
          <cell r="AG31" t="str">
            <v>A</v>
          </cell>
          <cell r="AH31" t="str">
            <v>E</v>
          </cell>
          <cell r="AI31">
            <v>1691.7</v>
          </cell>
          <cell r="AJ31" t="str">
            <v>A</v>
          </cell>
          <cell r="AK31" t="str">
            <v>E</v>
          </cell>
          <cell r="AL31">
            <v>592.9</v>
          </cell>
          <cell r="AM31" t="str">
            <v>A</v>
          </cell>
          <cell r="AN31" t="str">
            <v>E</v>
          </cell>
          <cell r="AO31">
            <v>2051.1999999999998</v>
          </cell>
          <cell r="AP31" t="str">
            <v>A</v>
          </cell>
          <cell r="AQ31" t="str">
            <v>E</v>
          </cell>
          <cell r="AR31">
            <v>378.9</v>
          </cell>
          <cell r="AS31" t="str">
            <v>A</v>
          </cell>
          <cell r="AT31" t="str">
            <v>E</v>
          </cell>
          <cell r="AU31">
            <v>1672.2999999999997</v>
          </cell>
          <cell r="AV31" t="str">
            <v>A</v>
          </cell>
          <cell r="AW31" t="str">
            <v>E</v>
          </cell>
          <cell r="AX31">
            <v>-437.90000000000191</v>
          </cell>
          <cell r="AY31" t="str">
            <v>A</v>
          </cell>
          <cell r="AZ31" t="str">
            <v>E</v>
          </cell>
        </row>
        <row r="32">
          <cell r="A32" t="str">
            <v>1997-Q2</v>
          </cell>
          <cell r="B32">
            <v>20397.5</v>
          </cell>
          <cell r="C32" t="str">
            <v>A</v>
          </cell>
          <cell r="D32" t="str">
            <v>E</v>
          </cell>
          <cell r="E32">
            <v>18813.500000000004</v>
          </cell>
          <cell r="F32" t="str">
            <v>A</v>
          </cell>
          <cell r="G32" t="str">
            <v>E</v>
          </cell>
          <cell r="H32">
            <v>2959.7</v>
          </cell>
          <cell r="I32" t="str">
            <v>A</v>
          </cell>
          <cell r="J32" t="str">
            <v>E</v>
          </cell>
          <cell r="K32">
            <v>5350</v>
          </cell>
          <cell r="L32" t="str">
            <v>A</v>
          </cell>
          <cell r="M32" t="str">
            <v>E</v>
          </cell>
          <cell r="N32">
            <v>3970.2</v>
          </cell>
          <cell r="O32" t="str">
            <v>A</v>
          </cell>
          <cell r="P32" t="str">
            <v>E</v>
          </cell>
          <cell r="Q32">
            <v>972.4</v>
          </cell>
          <cell r="R32" t="str">
            <v>A</v>
          </cell>
          <cell r="S32" t="str">
            <v>E</v>
          </cell>
          <cell r="T32">
            <v>3654.3</v>
          </cell>
          <cell r="U32" t="str">
            <v>A</v>
          </cell>
          <cell r="V32" t="str">
            <v>E</v>
          </cell>
          <cell r="W32">
            <v>957</v>
          </cell>
          <cell r="X32" t="str">
            <v>A</v>
          </cell>
          <cell r="Y32" t="str">
            <v>E</v>
          </cell>
          <cell r="Z32">
            <v>696.7</v>
          </cell>
          <cell r="AA32" t="str">
            <v>A</v>
          </cell>
          <cell r="AB32" t="str">
            <v>E</v>
          </cell>
          <cell r="AC32">
            <v>1440.5</v>
          </cell>
          <cell r="AD32" t="str">
            <v>A</v>
          </cell>
          <cell r="AE32" t="str">
            <v>E</v>
          </cell>
          <cell r="AF32">
            <v>475.2</v>
          </cell>
          <cell r="AG32" t="str">
            <v>A</v>
          </cell>
          <cell r="AH32" t="str">
            <v>E</v>
          </cell>
          <cell r="AI32">
            <v>1706.7</v>
          </cell>
          <cell r="AJ32" t="str">
            <v>A</v>
          </cell>
          <cell r="AK32" t="str">
            <v>E</v>
          </cell>
          <cell r="AL32">
            <v>601</v>
          </cell>
          <cell r="AM32" t="str">
            <v>A</v>
          </cell>
          <cell r="AN32" t="str">
            <v>E</v>
          </cell>
          <cell r="AO32">
            <v>1977.2</v>
          </cell>
          <cell r="AP32" t="str">
            <v>A</v>
          </cell>
          <cell r="AQ32" t="str">
            <v>E</v>
          </cell>
          <cell r="AR32">
            <v>306.8</v>
          </cell>
          <cell r="AS32" t="str">
            <v>A</v>
          </cell>
          <cell r="AT32" t="str">
            <v>E</v>
          </cell>
          <cell r="AU32">
            <v>1670.4</v>
          </cell>
          <cell r="AV32" t="str">
            <v>A</v>
          </cell>
          <cell r="AW32" t="str">
            <v>E</v>
          </cell>
          <cell r="AX32">
            <v>-86.400000000003729</v>
          </cell>
          <cell r="AY32" t="str">
            <v>A</v>
          </cell>
          <cell r="AZ32" t="str">
            <v>E</v>
          </cell>
        </row>
        <row r="33">
          <cell r="A33" t="str">
            <v>1997-Q3</v>
          </cell>
          <cell r="B33">
            <v>20068.7</v>
          </cell>
          <cell r="C33" t="str">
            <v>A</v>
          </cell>
          <cell r="D33" t="str">
            <v>E</v>
          </cell>
          <cell r="E33">
            <v>18434.899999999998</v>
          </cell>
          <cell r="F33" t="str">
            <v>A</v>
          </cell>
          <cell r="G33" t="str">
            <v>E</v>
          </cell>
          <cell r="H33">
            <v>2825.5</v>
          </cell>
          <cell r="I33" t="str">
            <v>A</v>
          </cell>
          <cell r="J33" t="str">
            <v>E</v>
          </cell>
          <cell r="K33">
            <v>5173.7</v>
          </cell>
          <cell r="L33" t="str">
            <v>A</v>
          </cell>
          <cell r="M33" t="str">
            <v>E</v>
          </cell>
          <cell r="N33">
            <v>3919.3</v>
          </cell>
          <cell r="O33" t="str">
            <v>A</v>
          </cell>
          <cell r="P33" t="str">
            <v>E</v>
          </cell>
          <cell r="Q33">
            <v>1146</v>
          </cell>
          <cell r="R33" t="str">
            <v>A</v>
          </cell>
          <cell r="S33" t="str">
            <v>E</v>
          </cell>
          <cell r="T33">
            <v>3640.9</v>
          </cell>
          <cell r="U33" t="str">
            <v>A</v>
          </cell>
          <cell r="V33" t="str">
            <v>E</v>
          </cell>
          <cell r="W33">
            <v>928.7</v>
          </cell>
          <cell r="X33" t="str">
            <v>A</v>
          </cell>
          <cell r="Y33" t="str">
            <v>E</v>
          </cell>
          <cell r="Z33">
            <v>669.4</v>
          </cell>
          <cell r="AA33" t="str">
            <v>A</v>
          </cell>
          <cell r="AB33" t="str">
            <v>E</v>
          </cell>
          <cell r="AC33">
            <v>1389</v>
          </cell>
          <cell r="AD33" t="str">
            <v>A</v>
          </cell>
          <cell r="AE33" t="str">
            <v>E</v>
          </cell>
          <cell r="AF33">
            <v>444.5</v>
          </cell>
          <cell r="AG33" t="str">
            <v>A</v>
          </cell>
          <cell r="AH33" t="str">
            <v>E</v>
          </cell>
          <cell r="AI33">
            <v>1632.1</v>
          </cell>
          <cell r="AJ33" t="str">
            <v>A</v>
          </cell>
          <cell r="AK33" t="str">
            <v>E</v>
          </cell>
          <cell r="AL33">
            <v>585.1</v>
          </cell>
          <cell r="AM33" t="str">
            <v>A</v>
          </cell>
          <cell r="AN33" t="str">
            <v>E</v>
          </cell>
          <cell r="AO33">
            <v>1988.7</v>
          </cell>
          <cell r="AP33" t="str">
            <v>A</v>
          </cell>
          <cell r="AQ33" t="str">
            <v>E</v>
          </cell>
          <cell r="AR33">
            <v>354.6</v>
          </cell>
          <cell r="AS33" t="str">
            <v>A</v>
          </cell>
          <cell r="AT33" t="str">
            <v>E</v>
          </cell>
          <cell r="AU33">
            <v>1634.1</v>
          </cell>
          <cell r="AV33" t="str">
            <v>A</v>
          </cell>
          <cell r="AW33" t="str">
            <v>E</v>
          </cell>
          <cell r="AX33">
            <v>-0.29999999999699867</v>
          </cell>
          <cell r="AY33" t="str">
            <v>A</v>
          </cell>
          <cell r="AZ33" t="str">
            <v>E</v>
          </cell>
        </row>
        <row r="34">
          <cell r="A34" t="str">
            <v>1997-Q4</v>
          </cell>
          <cell r="B34">
            <v>20010.400000000001</v>
          </cell>
          <cell r="C34" t="str">
            <v>A</v>
          </cell>
          <cell r="D34" t="str">
            <v>E</v>
          </cell>
          <cell r="E34">
            <v>18370.099999999999</v>
          </cell>
          <cell r="F34" t="str">
            <v>A</v>
          </cell>
          <cell r="G34" t="str">
            <v>E</v>
          </cell>
          <cell r="H34">
            <v>3004.6</v>
          </cell>
          <cell r="I34" t="str">
            <v>A</v>
          </cell>
          <cell r="J34" t="str">
            <v>E</v>
          </cell>
          <cell r="K34">
            <v>5228.5</v>
          </cell>
          <cell r="L34" t="str">
            <v>A</v>
          </cell>
          <cell r="M34" t="str">
            <v>E</v>
          </cell>
          <cell r="N34">
            <v>3947.1</v>
          </cell>
          <cell r="O34" t="str">
            <v>A</v>
          </cell>
          <cell r="P34" t="str">
            <v>E</v>
          </cell>
          <cell r="Q34">
            <v>1095.5999999999999</v>
          </cell>
          <cell r="R34" t="str">
            <v>A</v>
          </cell>
          <cell r="S34" t="str">
            <v>E</v>
          </cell>
          <cell r="T34">
            <v>3586.9</v>
          </cell>
          <cell r="U34" t="str">
            <v>A</v>
          </cell>
          <cell r="V34" t="str">
            <v>E</v>
          </cell>
          <cell r="W34">
            <v>916.3</v>
          </cell>
          <cell r="X34" t="str">
            <v>A</v>
          </cell>
          <cell r="Y34" t="str">
            <v>E</v>
          </cell>
          <cell r="Z34">
            <v>614.79999999999995</v>
          </cell>
          <cell r="AA34" t="str">
            <v>A</v>
          </cell>
          <cell r="AB34" t="str">
            <v>E</v>
          </cell>
          <cell r="AC34">
            <v>1365.3</v>
          </cell>
          <cell r="AD34" t="str">
            <v>A</v>
          </cell>
          <cell r="AE34" t="str">
            <v>E</v>
          </cell>
          <cell r="AF34">
            <v>449.5</v>
          </cell>
          <cell r="AG34" t="str">
            <v>A</v>
          </cell>
          <cell r="AH34" t="str">
            <v>E</v>
          </cell>
          <cell r="AI34">
            <v>1575.7</v>
          </cell>
          <cell r="AJ34" t="str">
            <v>A</v>
          </cell>
          <cell r="AK34" t="str">
            <v>E</v>
          </cell>
          <cell r="AL34">
            <v>532.9</v>
          </cell>
          <cell r="AM34" t="str">
            <v>A</v>
          </cell>
          <cell r="AN34" t="str">
            <v>E</v>
          </cell>
          <cell r="AO34">
            <v>1988</v>
          </cell>
          <cell r="AP34" t="str">
            <v>A</v>
          </cell>
          <cell r="AQ34" t="str">
            <v>E</v>
          </cell>
          <cell r="AR34">
            <v>378.5</v>
          </cell>
          <cell r="AS34" t="str">
            <v>A</v>
          </cell>
          <cell r="AT34" t="str">
            <v>E</v>
          </cell>
          <cell r="AU34">
            <v>1609.5</v>
          </cell>
          <cell r="AV34" t="str">
            <v>A</v>
          </cell>
          <cell r="AW34" t="str">
            <v>E</v>
          </cell>
          <cell r="AX34">
            <v>30.80000000000291</v>
          </cell>
          <cell r="AY34" t="str">
            <v>A</v>
          </cell>
          <cell r="AZ34" t="str">
            <v>E</v>
          </cell>
        </row>
        <row r="35">
          <cell r="A35" t="str">
            <v>1998-Q1</v>
          </cell>
          <cell r="B35">
            <v>20165</v>
          </cell>
          <cell r="C35" t="str">
            <v>A</v>
          </cell>
          <cell r="D35" t="str">
            <v>E</v>
          </cell>
          <cell r="E35">
            <v>18110.599999999999</v>
          </cell>
          <cell r="F35" t="str">
            <v>A</v>
          </cell>
          <cell r="G35" t="str">
            <v>E</v>
          </cell>
          <cell r="H35">
            <v>2705</v>
          </cell>
          <cell r="I35" t="str">
            <v>A</v>
          </cell>
          <cell r="J35" t="str">
            <v>E</v>
          </cell>
          <cell r="K35">
            <v>5126.5</v>
          </cell>
          <cell r="L35" t="str">
            <v>A</v>
          </cell>
          <cell r="M35" t="str">
            <v>E</v>
          </cell>
          <cell r="N35">
            <v>3858</v>
          </cell>
          <cell r="O35" t="str">
            <v>A</v>
          </cell>
          <cell r="P35" t="str">
            <v>E</v>
          </cell>
          <cell r="Q35">
            <v>1056.2</v>
          </cell>
          <cell r="R35" t="str">
            <v>A</v>
          </cell>
          <cell r="S35" t="str">
            <v>E</v>
          </cell>
          <cell r="T35">
            <v>3618.3</v>
          </cell>
          <cell r="U35" t="str">
            <v>A</v>
          </cell>
          <cell r="V35" t="str">
            <v>E</v>
          </cell>
          <cell r="W35">
            <v>895</v>
          </cell>
          <cell r="X35" t="str">
            <v>A</v>
          </cell>
          <cell r="Y35" t="str">
            <v>E</v>
          </cell>
          <cell r="Z35">
            <v>755.1</v>
          </cell>
          <cell r="AA35" t="str">
            <v>A</v>
          </cell>
          <cell r="AB35" t="str">
            <v>E</v>
          </cell>
          <cell r="AC35">
            <v>1410</v>
          </cell>
          <cell r="AD35" t="str">
            <v>A</v>
          </cell>
          <cell r="AE35" t="str">
            <v>E</v>
          </cell>
          <cell r="AF35">
            <v>437.9</v>
          </cell>
          <cell r="AG35" t="str">
            <v>A</v>
          </cell>
          <cell r="AH35" t="str">
            <v>E</v>
          </cell>
          <cell r="AI35">
            <v>1544.3</v>
          </cell>
          <cell r="AJ35" t="str">
            <v>A</v>
          </cell>
          <cell r="AK35" t="str">
            <v>E</v>
          </cell>
          <cell r="AL35">
            <v>562.29999999999995</v>
          </cell>
          <cell r="AM35" t="str">
            <v>A</v>
          </cell>
          <cell r="AN35" t="str">
            <v>E</v>
          </cell>
          <cell r="AO35">
            <v>2429.1999999999998</v>
          </cell>
          <cell r="AP35" t="str">
            <v>A</v>
          </cell>
          <cell r="AQ35" t="str">
            <v>E</v>
          </cell>
          <cell r="AR35">
            <v>246.9</v>
          </cell>
          <cell r="AS35" t="str">
            <v>A</v>
          </cell>
          <cell r="AT35" t="str">
            <v>E</v>
          </cell>
          <cell r="AU35">
            <v>2182.2999999999997</v>
          </cell>
          <cell r="AV35" t="str">
            <v>A</v>
          </cell>
          <cell r="AW35" t="str">
            <v>E</v>
          </cell>
          <cell r="AX35">
            <v>-127.89999999999827</v>
          </cell>
          <cell r="AY35" t="str">
            <v>A</v>
          </cell>
          <cell r="AZ35" t="str">
            <v>E</v>
          </cell>
        </row>
        <row r="36">
          <cell r="A36" t="str">
            <v>1998-Q2</v>
          </cell>
          <cell r="B36">
            <v>19912.900000000001</v>
          </cell>
          <cell r="C36" t="str">
            <v>A</v>
          </cell>
          <cell r="D36" t="str">
            <v>E</v>
          </cell>
          <cell r="E36">
            <v>17735.700000000004</v>
          </cell>
          <cell r="F36" t="str">
            <v>A</v>
          </cell>
          <cell r="G36" t="str">
            <v>E</v>
          </cell>
          <cell r="H36">
            <v>2490.1</v>
          </cell>
          <cell r="I36" t="str">
            <v>A</v>
          </cell>
          <cell r="J36" t="str">
            <v>E</v>
          </cell>
          <cell r="K36">
            <v>4946</v>
          </cell>
          <cell r="L36" t="str">
            <v>A</v>
          </cell>
          <cell r="M36" t="str">
            <v>E</v>
          </cell>
          <cell r="N36">
            <v>3726.4</v>
          </cell>
          <cell r="O36" t="str">
            <v>A</v>
          </cell>
          <cell r="P36" t="str">
            <v>E</v>
          </cell>
          <cell r="Q36">
            <v>1071.7</v>
          </cell>
          <cell r="R36" t="str">
            <v>A</v>
          </cell>
          <cell r="S36" t="str">
            <v>E</v>
          </cell>
          <cell r="T36">
            <v>3604.1</v>
          </cell>
          <cell r="U36" t="str">
            <v>A</v>
          </cell>
          <cell r="V36" t="str">
            <v>E</v>
          </cell>
          <cell r="W36">
            <v>899.3</v>
          </cell>
          <cell r="X36" t="str">
            <v>A</v>
          </cell>
          <cell r="Y36" t="str">
            <v>E</v>
          </cell>
          <cell r="Z36">
            <v>691.7</v>
          </cell>
          <cell r="AA36" t="str">
            <v>A</v>
          </cell>
          <cell r="AB36" t="str">
            <v>E</v>
          </cell>
          <cell r="AC36">
            <v>1412.9</v>
          </cell>
          <cell r="AD36" t="str">
            <v>A</v>
          </cell>
          <cell r="AE36" t="str">
            <v>E</v>
          </cell>
          <cell r="AF36">
            <v>438</v>
          </cell>
          <cell r="AG36" t="str">
            <v>A</v>
          </cell>
          <cell r="AH36" t="str">
            <v>E</v>
          </cell>
          <cell r="AI36">
            <v>1609</v>
          </cell>
          <cell r="AJ36" t="str">
            <v>A</v>
          </cell>
          <cell r="AK36" t="str">
            <v>E</v>
          </cell>
          <cell r="AL36">
            <v>572.9</v>
          </cell>
          <cell r="AM36" t="str">
            <v>A</v>
          </cell>
          <cell r="AN36" t="str">
            <v>E</v>
          </cell>
          <cell r="AO36">
            <v>2306.6</v>
          </cell>
          <cell r="AP36" t="str">
            <v>A</v>
          </cell>
          <cell r="AQ36" t="str">
            <v>E</v>
          </cell>
          <cell r="AR36">
            <v>187.2</v>
          </cell>
          <cell r="AS36" t="str">
            <v>A</v>
          </cell>
          <cell r="AT36" t="str">
            <v>E</v>
          </cell>
          <cell r="AU36">
            <v>2119.4</v>
          </cell>
          <cell r="AV36" t="str">
            <v>A</v>
          </cell>
          <cell r="AW36" t="str">
            <v>E</v>
          </cell>
          <cell r="AX36">
            <v>57.799999999996999</v>
          </cell>
          <cell r="AY36" t="str">
            <v>A</v>
          </cell>
          <cell r="AZ36" t="str">
            <v>E</v>
          </cell>
        </row>
        <row r="37">
          <cell r="A37" t="str">
            <v>1998-Q3</v>
          </cell>
          <cell r="B37">
            <v>19709.099999999999</v>
          </cell>
          <cell r="C37" t="str">
            <v>A</v>
          </cell>
          <cell r="D37" t="str">
            <v>E</v>
          </cell>
          <cell r="E37">
            <v>17702.400000000001</v>
          </cell>
          <cell r="F37" t="str">
            <v>A</v>
          </cell>
          <cell r="G37" t="str">
            <v>E</v>
          </cell>
          <cell r="H37">
            <v>2582.5</v>
          </cell>
          <cell r="I37" t="str">
            <v>A</v>
          </cell>
          <cell r="J37" t="str">
            <v>E</v>
          </cell>
          <cell r="K37">
            <v>4846.1000000000004</v>
          </cell>
          <cell r="L37" t="str">
            <v>A</v>
          </cell>
          <cell r="M37" t="str">
            <v>E</v>
          </cell>
          <cell r="N37">
            <v>3769.4</v>
          </cell>
          <cell r="O37" t="str">
            <v>A</v>
          </cell>
          <cell r="P37" t="str">
            <v>E</v>
          </cell>
          <cell r="Q37">
            <v>1044.9000000000001</v>
          </cell>
          <cell r="R37" t="str">
            <v>A</v>
          </cell>
          <cell r="S37" t="str">
            <v>E</v>
          </cell>
          <cell r="T37">
            <v>3581.2</v>
          </cell>
          <cell r="U37" t="str">
            <v>A</v>
          </cell>
          <cell r="V37" t="str">
            <v>E</v>
          </cell>
          <cell r="W37">
            <v>901.3</v>
          </cell>
          <cell r="X37" t="str">
            <v>A</v>
          </cell>
          <cell r="Y37" t="str">
            <v>E</v>
          </cell>
          <cell r="Z37">
            <v>689.9</v>
          </cell>
          <cell r="AA37" t="str">
            <v>A</v>
          </cell>
          <cell r="AB37" t="str">
            <v>E</v>
          </cell>
          <cell r="AC37">
            <v>1390.7</v>
          </cell>
          <cell r="AD37" t="str">
            <v>A</v>
          </cell>
          <cell r="AE37" t="str">
            <v>E</v>
          </cell>
          <cell r="AF37">
            <v>436.1</v>
          </cell>
          <cell r="AG37" t="str">
            <v>A</v>
          </cell>
          <cell r="AH37" t="str">
            <v>E</v>
          </cell>
          <cell r="AI37">
            <v>1657.9</v>
          </cell>
          <cell r="AJ37" t="str">
            <v>A</v>
          </cell>
          <cell r="AK37" t="str">
            <v>E</v>
          </cell>
          <cell r="AL37">
            <v>571.79999999999995</v>
          </cell>
          <cell r="AM37" t="str">
            <v>A</v>
          </cell>
          <cell r="AN37" t="str">
            <v>E</v>
          </cell>
          <cell r="AO37">
            <v>2405.5</v>
          </cell>
          <cell r="AP37" t="str">
            <v>A</v>
          </cell>
          <cell r="AQ37" t="str">
            <v>E</v>
          </cell>
          <cell r="AR37">
            <v>224.1</v>
          </cell>
          <cell r="AS37" t="str">
            <v>A</v>
          </cell>
          <cell r="AT37" t="str">
            <v>E</v>
          </cell>
          <cell r="AU37">
            <v>2181.4</v>
          </cell>
          <cell r="AV37" t="str">
            <v>A</v>
          </cell>
          <cell r="AW37" t="str">
            <v>E</v>
          </cell>
          <cell r="AX37">
            <v>-174.700000000003</v>
          </cell>
          <cell r="AY37" t="str">
            <v>A</v>
          </cell>
          <cell r="AZ37" t="str">
            <v>E</v>
          </cell>
        </row>
        <row r="38">
          <cell r="A38" t="str">
            <v>1998-Q4</v>
          </cell>
          <cell r="B38">
            <v>19769.099999999999</v>
          </cell>
          <cell r="C38" t="str">
            <v>A</v>
          </cell>
          <cell r="D38" t="str">
            <v>E</v>
          </cell>
          <cell r="E38">
            <v>17528.699999999997</v>
          </cell>
          <cell r="F38" t="str">
            <v>A</v>
          </cell>
          <cell r="G38" t="str">
            <v>E</v>
          </cell>
          <cell r="H38">
            <v>2626.8</v>
          </cell>
          <cell r="I38" t="str">
            <v>A</v>
          </cell>
          <cell r="J38" t="str">
            <v>E</v>
          </cell>
          <cell r="K38">
            <v>4810</v>
          </cell>
          <cell r="L38" t="str">
            <v>A</v>
          </cell>
          <cell r="M38" t="str">
            <v>E</v>
          </cell>
          <cell r="N38">
            <v>3732.9</v>
          </cell>
          <cell r="O38" t="str">
            <v>A</v>
          </cell>
          <cell r="P38" t="str">
            <v>E</v>
          </cell>
          <cell r="Q38">
            <v>1014.2</v>
          </cell>
          <cell r="R38" t="str">
            <v>A</v>
          </cell>
          <cell r="S38" t="str">
            <v>E</v>
          </cell>
          <cell r="T38">
            <v>3579.5</v>
          </cell>
          <cell r="U38" t="str">
            <v>A</v>
          </cell>
          <cell r="V38" t="str">
            <v>E</v>
          </cell>
          <cell r="W38">
            <v>910.3</v>
          </cell>
          <cell r="X38" t="str">
            <v>A</v>
          </cell>
          <cell r="Y38" t="str">
            <v>E</v>
          </cell>
          <cell r="Z38">
            <v>642.4</v>
          </cell>
          <cell r="AA38" t="str">
            <v>A</v>
          </cell>
          <cell r="AB38" t="str">
            <v>E</v>
          </cell>
          <cell r="AC38">
            <v>1379.2</v>
          </cell>
          <cell r="AD38" t="str">
            <v>A</v>
          </cell>
          <cell r="AE38" t="str">
            <v>E</v>
          </cell>
          <cell r="AF38">
            <v>440.7</v>
          </cell>
          <cell r="AG38" t="str">
            <v>A</v>
          </cell>
          <cell r="AH38" t="str">
            <v>E</v>
          </cell>
          <cell r="AI38">
            <v>1565.5</v>
          </cell>
          <cell r="AJ38" t="str">
            <v>A</v>
          </cell>
          <cell r="AK38" t="str">
            <v>E</v>
          </cell>
          <cell r="AL38">
            <v>560.1</v>
          </cell>
          <cell r="AM38" t="str">
            <v>A</v>
          </cell>
          <cell r="AN38" t="str">
            <v>E</v>
          </cell>
          <cell r="AO38">
            <v>2605</v>
          </cell>
          <cell r="AP38" t="str">
            <v>A</v>
          </cell>
          <cell r="AQ38" t="str">
            <v>E</v>
          </cell>
          <cell r="AR38">
            <v>185.2</v>
          </cell>
          <cell r="AS38" t="str">
            <v>A</v>
          </cell>
          <cell r="AT38" t="str">
            <v>E</v>
          </cell>
          <cell r="AU38">
            <v>2419.8000000000002</v>
          </cell>
          <cell r="AV38" t="str">
            <v>A</v>
          </cell>
          <cell r="AW38" t="str">
            <v>E</v>
          </cell>
          <cell r="AX38">
            <v>-179.39999999999873</v>
          </cell>
          <cell r="AY38" t="str">
            <v>A</v>
          </cell>
          <cell r="AZ38" t="str">
            <v>E</v>
          </cell>
        </row>
        <row r="39">
          <cell r="A39" t="str">
            <v>1999-Q1</v>
          </cell>
          <cell r="B39">
            <v>19679.8</v>
          </cell>
          <cell r="C39" t="str">
            <v>A</v>
          </cell>
          <cell r="D39" t="str">
            <v>E</v>
          </cell>
          <cell r="E39">
            <v>17717.099999999999</v>
          </cell>
          <cell r="F39" t="str">
            <v>A</v>
          </cell>
          <cell r="G39" t="str">
            <v>E</v>
          </cell>
          <cell r="H39">
            <v>2522.5</v>
          </cell>
          <cell r="I39" t="str">
            <v>A</v>
          </cell>
          <cell r="J39" t="str">
            <v>E</v>
          </cell>
          <cell r="K39">
            <v>4878.7</v>
          </cell>
          <cell r="L39" t="str">
            <v>A</v>
          </cell>
          <cell r="M39" t="str">
            <v>E</v>
          </cell>
          <cell r="N39">
            <v>3612.2</v>
          </cell>
          <cell r="O39" t="str">
            <v>A</v>
          </cell>
          <cell r="P39" t="str">
            <v>E</v>
          </cell>
          <cell r="Q39">
            <v>984.7</v>
          </cell>
          <cell r="R39" t="str">
            <v>A</v>
          </cell>
          <cell r="S39" t="str">
            <v>E</v>
          </cell>
          <cell r="T39">
            <v>3602.3</v>
          </cell>
          <cell r="U39" t="str">
            <v>A</v>
          </cell>
          <cell r="V39" t="str">
            <v>E</v>
          </cell>
          <cell r="W39">
            <v>898.9</v>
          </cell>
          <cell r="X39" t="str">
            <v>A</v>
          </cell>
          <cell r="Y39" t="str">
            <v>E</v>
          </cell>
          <cell r="Z39">
            <v>663.1</v>
          </cell>
          <cell r="AA39" t="str">
            <v>A</v>
          </cell>
          <cell r="AB39" t="str">
            <v>E</v>
          </cell>
          <cell r="AC39">
            <v>1406.9</v>
          </cell>
          <cell r="AD39" t="str">
            <v>A</v>
          </cell>
          <cell r="AE39" t="str">
            <v>E</v>
          </cell>
          <cell r="AF39">
            <v>434.3</v>
          </cell>
          <cell r="AG39" t="str">
            <v>A</v>
          </cell>
          <cell r="AH39" t="str">
            <v>E</v>
          </cell>
          <cell r="AI39">
            <v>1765.7</v>
          </cell>
          <cell r="AJ39" t="str">
            <v>A</v>
          </cell>
          <cell r="AK39" t="str">
            <v>E</v>
          </cell>
          <cell r="AL39">
            <v>560</v>
          </cell>
          <cell r="AM39" t="str">
            <v>A</v>
          </cell>
          <cell r="AN39" t="str">
            <v>E</v>
          </cell>
          <cell r="AO39">
            <v>2335.6999999999998</v>
          </cell>
          <cell r="AP39" t="str">
            <v>A</v>
          </cell>
          <cell r="AQ39" t="str">
            <v>E</v>
          </cell>
          <cell r="AR39">
            <v>271.10000000000002</v>
          </cell>
          <cell r="AS39" t="str">
            <v>A</v>
          </cell>
          <cell r="AT39" t="str">
            <v>E</v>
          </cell>
          <cell r="AU39">
            <v>2064.6</v>
          </cell>
          <cell r="AV39" t="str">
            <v>A</v>
          </cell>
          <cell r="AW39" t="str">
            <v>E</v>
          </cell>
          <cell r="AX39">
            <v>-101.89999999999918</v>
          </cell>
          <cell r="AY39" t="str">
            <v>A</v>
          </cell>
          <cell r="AZ39" t="str">
            <v>E</v>
          </cell>
        </row>
        <row r="40">
          <cell r="A40" t="str">
            <v>1999-Q2</v>
          </cell>
          <cell r="B40">
            <v>19619.400000000001</v>
          </cell>
          <cell r="C40" t="str">
            <v>A</v>
          </cell>
          <cell r="D40" t="str">
            <v>E</v>
          </cell>
          <cell r="E40">
            <v>17628.3</v>
          </cell>
          <cell r="F40" t="str">
            <v>A</v>
          </cell>
          <cell r="G40" t="str">
            <v>E</v>
          </cell>
          <cell r="H40">
            <v>2460.5</v>
          </cell>
          <cell r="I40" t="str">
            <v>A</v>
          </cell>
          <cell r="J40" t="str">
            <v>E</v>
          </cell>
          <cell r="K40">
            <v>4785.6000000000004</v>
          </cell>
          <cell r="L40" t="str">
            <v>A</v>
          </cell>
          <cell r="M40" t="str">
            <v>E</v>
          </cell>
          <cell r="N40">
            <v>3661.2</v>
          </cell>
          <cell r="O40" t="str">
            <v>A</v>
          </cell>
          <cell r="P40" t="str">
            <v>E</v>
          </cell>
          <cell r="Q40">
            <v>1005.1</v>
          </cell>
          <cell r="R40" t="str">
            <v>A</v>
          </cell>
          <cell r="S40" t="str">
            <v>E</v>
          </cell>
          <cell r="T40">
            <v>3562.3</v>
          </cell>
          <cell r="U40" t="str">
            <v>A</v>
          </cell>
          <cell r="V40" t="str">
            <v>E</v>
          </cell>
          <cell r="W40">
            <v>910.8</v>
          </cell>
          <cell r="X40" t="str">
            <v>A</v>
          </cell>
          <cell r="Y40" t="str">
            <v>E</v>
          </cell>
          <cell r="Z40">
            <v>686</v>
          </cell>
          <cell r="AA40" t="str">
            <v>A</v>
          </cell>
          <cell r="AB40" t="str">
            <v>E</v>
          </cell>
          <cell r="AC40">
            <v>1448.5</v>
          </cell>
          <cell r="AD40" t="str">
            <v>A</v>
          </cell>
          <cell r="AE40" t="str">
            <v>E</v>
          </cell>
          <cell r="AF40">
            <v>439.9</v>
          </cell>
          <cell r="AG40" t="str">
            <v>A</v>
          </cell>
          <cell r="AH40" t="str">
            <v>E</v>
          </cell>
          <cell r="AI40">
            <v>1764.4</v>
          </cell>
          <cell r="AJ40" t="str">
            <v>A</v>
          </cell>
          <cell r="AK40" t="str">
            <v>E</v>
          </cell>
          <cell r="AL40">
            <v>565.20000000000005</v>
          </cell>
          <cell r="AM40" t="str">
            <v>A</v>
          </cell>
          <cell r="AN40" t="str">
            <v>E</v>
          </cell>
          <cell r="AO40">
            <v>2324</v>
          </cell>
          <cell r="AP40" t="str">
            <v>A</v>
          </cell>
          <cell r="AQ40" t="str">
            <v>E</v>
          </cell>
          <cell r="AR40">
            <v>281</v>
          </cell>
          <cell r="AS40" t="str">
            <v>A</v>
          </cell>
          <cell r="AT40" t="str">
            <v>E</v>
          </cell>
          <cell r="AU40">
            <v>2043</v>
          </cell>
          <cell r="AV40" t="str">
            <v>A</v>
          </cell>
          <cell r="AW40" t="str">
            <v>E</v>
          </cell>
          <cell r="AX40">
            <v>-51.899999999997817</v>
          </cell>
          <cell r="AY40" t="str">
            <v>A</v>
          </cell>
          <cell r="AZ40" t="str">
            <v>E</v>
          </cell>
        </row>
        <row r="41">
          <cell r="A41" t="str">
            <v>1999-Q3</v>
          </cell>
          <cell r="B41">
            <v>19819</v>
          </cell>
          <cell r="C41" t="str">
            <v>A</v>
          </cell>
          <cell r="D41" t="str">
            <v>E</v>
          </cell>
          <cell r="E41">
            <v>17763.7</v>
          </cell>
          <cell r="F41" t="str">
            <v>A</v>
          </cell>
          <cell r="G41" t="str">
            <v>E</v>
          </cell>
          <cell r="H41">
            <v>2644.7</v>
          </cell>
          <cell r="I41" t="str">
            <v>A</v>
          </cell>
          <cell r="J41" t="str">
            <v>E</v>
          </cell>
          <cell r="K41">
            <v>4778.3</v>
          </cell>
          <cell r="L41" t="str">
            <v>A</v>
          </cell>
          <cell r="M41" t="str">
            <v>E</v>
          </cell>
          <cell r="N41">
            <v>3750.3</v>
          </cell>
          <cell r="O41" t="str">
            <v>A</v>
          </cell>
          <cell r="P41" t="str">
            <v>E</v>
          </cell>
          <cell r="Q41">
            <v>1023</v>
          </cell>
          <cell r="R41" t="str">
            <v>A</v>
          </cell>
          <cell r="S41" t="str">
            <v>E</v>
          </cell>
          <cell r="T41">
            <v>3520.6</v>
          </cell>
          <cell r="U41" t="str">
            <v>A</v>
          </cell>
          <cell r="V41" t="str">
            <v>E</v>
          </cell>
          <cell r="W41">
            <v>919.1</v>
          </cell>
          <cell r="X41" t="str">
            <v>A</v>
          </cell>
          <cell r="Y41" t="str">
            <v>E</v>
          </cell>
          <cell r="Z41">
            <v>731.4</v>
          </cell>
          <cell r="AA41" t="str">
            <v>A</v>
          </cell>
          <cell r="AB41" t="str">
            <v>E</v>
          </cell>
          <cell r="AC41">
            <v>1464.9</v>
          </cell>
          <cell r="AD41" t="str">
            <v>A</v>
          </cell>
          <cell r="AE41" t="str">
            <v>E</v>
          </cell>
          <cell r="AF41">
            <v>448</v>
          </cell>
          <cell r="AG41" t="str">
            <v>A</v>
          </cell>
          <cell r="AH41" t="str">
            <v>E</v>
          </cell>
          <cell r="AI41">
            <v>1676.5</v>
          </cell>
          <cell r="AJ41" t="str">
            <v>A</v>
          </cell>
          <cell r="AK41" t="str">
            <v>E</v>
          </cell>
          <cell r="AL41">
            <v>557.20000000000005</v>
          </cell>
          <cell r="AM41" t="str">
            <v>A</v>
          </cell>
          <cell r="AN41" t="str">
            <v>E</v>
          </cell>
          <cell r="AO41">
            <v>2304.1999999999998</v>
          </cell>
          <cell r="AP41" t="str">
            <v>A</v>
          </cell>
          <cell r="AQ41" t="str">
            <v>E</v>
          </cell>
          <cell r="AR41">
            <v>266.10000000000002</v>
          </cell>
          <cell r="AS41" t="str">
            <v>A</v>
          </cell>
          <cell r="AT41" t="str">
            <v>E</v>
          </cell>
          <cell r="AU41">
            <v>2038.1</v>
          </cell>
          <cell r="AV41" t="str">
            <v>A</v>
          </cell>
          <cell r="AW41" t="str">
            <v>E</v>
          </cell>
          <cell r="AX41">
            <v>17.199999999999363</v>
          </cell>
          <cell r="AY41" t="str">
            <v>A</v>
          </cell>
          <cell r="AZ41" t="str">
            <v>E</v>
          </cell>
        </row>
        <row r="42">
          <cell r="A42" t="str">
            <v>1999-Q4</v>
          </cell>
          <cell r="B42">
            <v>20003.099999999999</v>
          </cell>
          <cell r="C42" t="str">
            <v>A</v>
          </cell>
          <cell r="D42" t="str">
            <v>E</v>
          </cell>
          <cell r="E42">
            <v>17936.899999999998</v>
          </cell>
          <cell r="F42" t="str">
            <v>A</v>
          </cell>
          <cell r="G42" t="str">
            <v>E</v>
          </cell>
          <cell r="H42">
            <v>2760.7</v>
          </cell>
          <cell r="I42" t="str">
            <v>A</v>
          </cell>
          <cell r="J42" t="str">
            <v>E</v>
          </cell>
          <cell r="K42">
            <v>4832.7</v>
          </cell>
          <cell r="L42" t="str">
            <v>A</v>
          </cell>
          <cell r="M42" t="str">
            <v>E</v>
          </cell>
          <cell r="N42">
            <v>3749.2</v>
          </cell>
          <cell r="O42" t="str">
            <v>A</v>
          </cell>
          <cell r="P42" t="str">
            <v>E</v>
          </cell>
          <cell r="Q42">
            <v>1029</v>
          </cell>
          <cell r="R42" t="str">
            <v>A</v>
          </cell>
          <cell r="S42" t="str">
            <v>E</v>
          </cell>
          <cell r="T42">
            <v>3531.9</v>
          </cell>
          <cell r="U42" t="str">
            <v>A</v>
          </cell>
          <cell r="V42" t="str">
            <v>E</v>
          </cell>
          <cell r="W42">
            <v>915.9</v>
          </cell>
          <cell r="X42" t="str">
            <v>A</v>
          </cell>
          <cell r="Y42" t="str">
            <v>E</v>
          </cell>
          <cell r="Z42">
            <v>754.6</v>
          </cell>
          <cell r="AA42" t="str">
            <v>A</v>
          </cell>
          <cell r="AB42" t="str">
            <v>E</v>
          </cell>
          <cell r="AC42">
            <v>1393.5</v>
          </cell>
          <cell r="AD42" t="str">
            <v>A</v>
          </cell>
          <cell r="AE42" t="str">
            <v>E</v>
          </cell>
          <cell r="AF42">
            <v>446.4</v>
          </cell>
          <cell r="AG42" t="str">
            <v>A</v>
          </cell>
          <cell r="AH42" t="str">
            <v>E</v>
          </cell>
          <cell r="AI42">
            <v>1718.2</v>
          </cell>
          <cell r="AJ42" t="str">
            <v>A</v>
          </cell>
          <cell r="AK42" t="str">
            <v>E</v>
          </cell>
          <cell r="AL42">
            <v>554</v>
          </cell>
          <cell r="AM42" t="str">
            <v>A</v>
          </cell>
          <cell r="AN42" t="str">
            <v>E</v>
          </cell>
          <cell r="AO42">
            <v>2267.6</v>
          </cell>
          <cell r="AP42" t="str">
            <v>A</v>
          </cell>
          <cell r="AQ42" t="str">
            <v>E</v>
          </cell>
          <cell r="AR42">
            <v>273.8</v>
          </cell>
          <cell r="AS42" t="str">
            <v>A</v>
          </cell>
          <cell r="AT42" t="str">
            <v>E</v>
          </cell>
          <cell r="AU42">
            <v>1993.8</v>
          </cell>
          <cell r="AV42" t="str">
            <v>A</v>
          </cell>
          <cell r="AW42" t="str">
            <v>E</v>
          </cell>
          <cell r="AX42">
            <v>72.400000000000773</v>
          </cell>
          <cell r="AY42" t="str">
            <v>A</v>
          </cell>
          <cell r="AZ42" t="str">
            <v>E</v>
          </cell>
        </row>
        <row r="43">
          <cell r="A43" t="str">
            <v>2000-Q1</v>
          </cell>
          <cell r="B43">
            <v>20211.2</v>
          </cell>
          <cell r="C43" t="str">
            <v>A</v>
          </cell>
          <cell r="D43" t="str">
            <v>E</v>
          </cell>
          <cell r="E43">
            <v>17954</v>
          </cell>
          <cell r="F43" t="str">
            <v>A</v>
          </cell>
          <cell r="G43" t="str">
            <v>E</v>
          </cell>
          <cell r="H43">
            <v>2619</v>
          </cell>
          <cell r="I43" t="str">
            <v>A</v>
          </cell>
          <cell r="J43" t="str">
            <v>E</v>
          </cell>
          <cell r="K43">
            <v>4897.1000000000004</v>
          </cell>
          <cell r="L43" t="str">
            <v>A</v>
          </cell>
          <cell r="M43" t="str">
            <v>E</v>
          </cell>
          <cell r="N43">
            <v>3974.9</v>
          </cell>
          <cell r="O43" t="str">
            <v>A</v>
          </cell>
          <cell r="P43" t="str">
            <v>E</v>
          </cell>
          <cell r="Q43">
            <v>1000.9</v>
          </cell>
          <cell r="R43" t="str">
            <v>A</v>
          </cell>
          <cell r="S43" t="str">
            <v>E</v>
          </cell>
          <cell r="T43">
            <v>3512.1</v>
          </cell>
          <cell r="U43" t="str">
            <v>A</v>
          </cell>
          <cell r="V43" t="str">
            <v>E</v>
          </cell>
          <cell r="W43">
            <v>948.7</v>
          </cell>
          <cell r="X43" t="str">
            <v>A</v>
          </cell>
          <cell r="Y43" t="str">
            <v>E</v>
          </cell>
          <cell r="Z43">
            <v>749.9</v>
          </cell>
          <cell r="AA43" t="str">
            <v>A</v>
          </cell>
          <cell r="AB43" t="str">
            <v>E</v>
          </cell>
          <cell r="AC43">
            <v>1440.4</v>
          </cell>
          <cell r="AD43" t="str">
            <v>A</v>
          </cell>
          <cell r="AE43" t="str">
            <v>E</v>
          </cell>
          <cell r="AF43">
            <v>471.5</v>
          </cell>
          <cell r="AG43" t="str">
            <v>A</v>
          </cell>
          <cell r="AH43" t="str">
            <v>E</v>
          </cell>
          <cell r="AI43">
            <v>1770.9</v>
          </cell>
          <cell r="AJ43" t="str">
            <v>A</v>
          </cell>
          <cell r="AK43" t="str">
            <v>E</v>
          </cell>
          <cell r="AL43">
            <v>543.5</v>
          </cell>
          <cell r="AM43" t="str">
            <v>A</v>
          </cell>
          <cell r="AN43" t="str">
            <v>E</v>
          </cell>
          <cell r="AO43">
            <v>2473.3000000000002</v>
          </cell>
          <cell r="AP43" t="str">
            <v>A</v>
          </cell>
          <cell r="AQ43" t="str">
            <v>E</v>
          </cell>
          <cell r="AR43">
            <v>313.2</v>
          </cell>
          <cell r="AS43" t="str">
            <v>A</v>
          </cell>
          <cell r="AT43" t="str">
            <v>E</v>
          </cell>
          <cell r="AU43">
            <v>2160.1000000000004</v>
          </cell>
          <cell r="AV43" t="str">
            <v>A</v>
          </cell>
          <cell r="AW43" t="str">
            <v>E</v>
          </cell>
          <cell r="AX43">
            <v>97.100000000000364</v>
          </cell>
          <cell r="AY43" t="str">
            <v>A</v>
          </cell>
          <cell r="AZ43" t="str">
            <v>E</v>
          </cell>
        </row>
        <row r="44">
          <cell r="A44" t="str">
            <v>2000-Q2</v>
          </cell>
          <cell r="B44">
            <v>20492.599999999999</v>
          </cell>
          <cell r="C44" t="str">
            <v>A</v>
          </cell>
          <cell r="D44" t="str">
            <v>E</v>
          </cell>
          <cell r="E44">
            <v>18389.5</v>
          </cell>
          <cell r="F44" t="str">
            <v>A</v>
          </cell>
          <cell r="G44" t="str">
            <v>E</v>
          </cell>
          <cell r="H44">
            <v>2542.8000000000002</v>
          </cell>
          <cell r="I44" t="str">
            <v>A</v>
          </cell>
          <cell r="J44" t="str">
            <v>E</v>
          </cell>
          <cell r="K44">
            <v>5011</v>
          </cell>
          <cell r="L44" t="str">
            <v>A</v>
          </cell>
          <cell r="M44" t="str">
            <v>E</v>
          </cell>
          <cell r="N44">
            <v>4036.7</v>
          </cell>
          <cell r="O44" t="str">
            <v>A</v>
          </cell>
          <cell r="P44" t="str">
            <v>E</v>
          </cell>
          <cell r="Q44">
            <v>1015.7</v>
          </cell>
          <cell r="R44" t="str">
            <v>A</v>
          </cell>
          <cell r="S44" t="str">
            <v>E</v>
          </cell>
          <cell r="T44">
            <v>3676.6</v>
          </cell>
          <cell r="U44" t="str">
            <v>A</v>
          </cell>
          <cell r="V44" t="str">
            <v>E</v>
          </cell>
          <cell r="W44">
            <v>974.5</v>
          </cell>
          <cell r="X44" t="str">
            <v>A</v>
          </cell>
          <cell r="Y44" t="str">
            <v>E</v>
          </cell>
          <cell r="Z44">
            <v>811.2</v>
          </cell>
          <cell r="AA44" t="str">
            <v>A</v>
          </cell>
          <cell r="AB44" t="str">
            <v>E</v>
          </cell>
          <cell r="AC44">
            <v>1436.1</v>
          </cell>
          <cell r="AD44" t="str">
            <v>A</v>
          </cell>
          <cell r="AE44" t="str">
            <v>E</v>
          </cell>
          <cell r="AF44">
            <v>470.3</v>
          </cell>
          <cell r="AG44" t="str">
            <v>A</v>
          </cell>
          <cell r="AH44" t="str">
            <v>E</v>
          </cell>
          <cell r="AI44">
            <v>1893.6</v>
          </cell>
          <cell r="AJ44" t="str">
            <v>A</v>
          </cell>
          <cell r="AK44" t="str">
            <v>E</v>
          </cell>
          <cell r="AL44">
            <v>557.70000000000005</v>
          </cell>
          <cell r="AM44" t="str">
            <v>A</v>
          </cell>
          <cell r="AN44" t="str">
            <v>E</v>
          </cell>
          <cell r="AO44">
            <v>2525.5</v>
          </cell>
          <cell r="AP44" t="str">
            <v>A</v>
          </cell>
          <cell r="AQ44" t="str">
            <v>E</v>
          </cell>
          <cell r="AR44">
            <v>379.2</v>
          </cell>
          <cell r="AS44" t="str">
            <v>A</v>
          </cell>
          <cell r="AT44" t="str">
            <v>E</v>
          </cell>
          <cell r="AU44">
            <v>2146.3000000000002</v>
          </cell>
          <cell r="AV44" t="str">
            <v>A</v>
          </cell>
          <cell r="AW44" t="str">
            <v>E</v>
          </cell>
          <cell r="AX44">
            <v>-43.200000000001637</v>
          </cell>
          <cell r="AY44" t="str">
            <v>A</v>
          </cell>
          <cell r="AZ44" t="str">
            <v>E</v>
          </cell>
        </row>
        <row r="45">
          <cell r="A45" t="str">
            <v>2000-Q3</v>
          </cell>
          <cell r="B45">
            <v>20160.8</v>
          </cell>
          <cell r="C45" t="str">
            <v>A</v>
          </cell>
          <cell r="D45" t="str">
            <v>E</v>
          </cell>
          <cell r="E45">
            <v>18428.099999999999</v>
          </cell>
          <cell r="F45" t="str">
            <v>A</v>
          </cell>
          <cell r="G45" t="str">
            <v>E</v>
          </cell>
          <cell r="H45">
            <v>2140.5</v>
          </cell>
          <cell r="I45" t="str">
            <v>A</v>
          </cell>
          <cell r="J45" t="str">
            <v>E</v>
          </cell>
          <cell r="K45">
            <v>5152.8</v>
          </cell>
          <cell r="L45" t="str">
            <v>A</v>
          </cell>
          <cell r="M45" t="str">
            <v>E</v>
          </cell>
          <cell r="N45">
            <v>4087.6</v>
          </cell>
          <cell r="O45" t="str">
            <v>A</v>
          </cell>
          <cell r="P45" t="str">
            <v>E</v>
          </cell>
          <cell r="Q45">
            <v>1071.2</v>
          </cell>
          <cell r="R45" t="str">
            <v>A</v>
          </cell>
          <cell r="S45" t="str">
            <v>E</v>
          </cell>
          <cell r="T45">
            <v>3718.5</v>
          </cell>
          <cell r="U45" t="str">
            <v>A</v>
          </cell>
          <cell r="V45" t="str">
            <v>E</v>
          </cell>
          <cell r="W45">
            <v>1029.9000000000001</v>
          </cell>
          <cell r="X45" t="str">
            <v>A</v>
          </cell>
          <cell r="Y45" t="str">
            <v>E</v>
          </cell>
          <cell r="Z45">
            <v>808.5</v>
          </cell>
          <cell r="AA45" t="str">
            <v>A</v>
          </cell>
          <cell r="AB45" t="str">
            <v>E</v>
          </cell>
          <cell r="AC45">
            <v>1463.8</v>
          </cell>
          <cell r="AD45" t="str">
            <v>A</v>
          </cell>
          <cell r="AE45" t="str">
            <v>E</v>
          </cell>
          <cell r="AF45">
            <v>485.2</v>
          </cell>
          <cell r="AG45" t="str">
            <v>A</v>
          </cell>
          <cell r="AH45" t="str">
            <v>E</v>
          </cell>
          <cell r="AI45">
            <v>1991.4</v>
          </cell>
          <cell r="AJ45" t="str">
            <v>A</v>
          </cell>
          <cell r="AK45" t="str">
            <v>E</v>
          </cell>
          <cell r="AL45">
            <v>566.29999999999995</v>
          </cell>
          <cell r="AM45" t="str">
            <v>A</v>
          </cell>
          <cell r="AN45" t="str">
            <v>E</v>
          </cell>
          <cell r="AO45">
            <v>2245.8000000000002</v>
          </cell>
          <cell r="AP45" t="str">
            <v>A</v>
          </cell>
          <cell r="AQ45" t="str">
            <v>E</v>
          </cell>
          <cell r="AR45">
            <v>338.1</v>
          </cell>
          <cell r="AS45" t="str">
            <v>A</v>
          </cell>
          <cell r="AT45" t="str">
            <v>E</v>
          </cell>
          <cell r="AU45">
            <v>1907.7000000000003</v>
          </cell>
          <cell r="AV45" t="str">
            <v>A</v>
          </cell>
          <cell r="AW45" t="str">
            <v>E</v>
          </cell>
          <cell r="AX45">
            <v>-174.99999999999955</v>
          </cell>
          <cell r="AY45" t="str">
            <v>A</v>
          </cell>
          <cell r="AZ45" t="str">
            <v>E</v>
          </cell>
        </row>
        <row r="46">
          <cell r="A46" t="str">
            <v>2000-Q4</v>
          </cell>
          <cell r="B46">
            <v>20295.8</v>
          </cell>
          <cell r="C46" t="str">
            <v>A</v>
          </cell>
          <cell r="D46" t="str">
            <v>E</v>
          </cell>
          <cell r="E46">
            <v>18473.699999999997</v>
          </cell>
          <cell r="F46" t="str">
            <v>A</v>
          </cell>
          <cell r="G46" t="str">
            <v>E</v>
          </cell>
          <cell r="H46">
            <v>2044.4</v>
          </cell>
          <cell r="I46" t="str">
            <v>A</v>
          </cell>
          <cell r="J46" t="str">
            <v>E</v>
          </cell>
          <cell r="K46">
            <v>5171.3</v>
          </cell>
          <cell r="L46" t="str">
            <v>A</v>
          </cell>
          <cell r="M46" t="str">
            <v>E</v>
          </cell>
          <cell r="N46">
            <v>4056.9</v>
          </cell>
          <cell r="O46" t="str">
            <v>A</v>
          </cell>
          <cell r="P46" t="str">
            <v>E</v>
          </cell>
          <cell r="Q46">
            <v>1086.8</v>
          </cell>
          <cell r="R46" t="str">
            <v>A</v>
          </cell>
          <cell r="S46" t="str">
            <v>E</v>
          </cell>
          <cell r="T46">
            <v>3724.7</v>
          </cell>
          <cell r="U46" t="str">
            <v>A</v>
          </cell>
          <cell r="V46" t="str">
            <v>E</v>
          </cell>
          <cell r="W46">
            <v>1006.8</v>
          </cell>
          <cell r="X46" t="str">
            <v>A</v>
          </cell>
          <cell r="Y46" t="str">
            <v>E</v>
          </cell>
          <cell r="Z46">
            <v>897.8</v>
          </cell>
          <cell r="AA46" t="str">
            <v>A</v>
          </cell>
          <cell r="AB46" t="str">
            <v>E</v>
          </cell>
          <cell r="AC46">
            <v>1578.9</v>
          </cell>
          <cell r="AD46" t="str">
            <v>A</v>
          </cell>
          <cell r="AE46" t="str">
            <v>E</v>
          </cell>
          <cell r="AF46">
            <v>518.79999999999995</v>
          </cell>
          <cell r="AG46" t="str">
            <v>A</v>
          </cell>
          <cell r="AH46" t="str">
            <v>E</v>
          </cell>
          <cell r="AI46">
            <v>1898.9</v>
          </cell>
          <cell r="AJ46" t="str">
            <v>A</v>
          </cell>
          <cell r="AK46" t="str">
            <v>E</v>
          </cell>
          <cell r="AL46">
            <v>545.29999999999995</v>
          </cell>
          <cell r="AM46" t="str">
            <v>A</v>
          </cell>
          <cell r="AN46" t="str">
            <v>E</v>
          </cell>
          <cell r="AO46">
            <v>2043.4</v>
          </cell>
          <cell r="AP46" t="str">
            <v>A</v>
          </cell>
          <cell r="AQ46" t="str">
            <v>E</v>
          </cell>
          <cell r="AR46">
            <v>342.6</v>
          </cell>
          <cell r="AS46" t="str">
            <v>A</v>
          </cell>
          <cell r="AT46" t="str">
            <v>E</v>
          </cell>
          <cell r="AU46">
            <v>1700.8000000000002</v>
          </cell>
          <cell r="AV46" t="str">
            <v>A</v>
          </cell>
          <cell r="AW46" t="str">
            <v>E</v>
          </cell>
          <cell r="AX46">
            <v>121.300000000002</v>
          </cell>
          <cell r="AY46" t="str">
            <v>A</v>
          </cell>
          <cell r="AZ46" t="str">
            <v>E</v>
          </cell>
        </row>
        <row r="47">
          <cell r="A47" t="str">
            <v>2001-Q1</v>
          </cell>
          <cell r="B47">
            <v>20842.900000000001</v>
          </cell>
          <cell r="C47" t="str">
            <v>A</v>
          </cell>
          <cell r="D47" t="str">
            <v>E</v>
          </cell>
          <cell r="E47">
            <v>18882.099999999999</v>
          </cell>
          <cell r="F47" t="str">
            <v>A</v>
          </cell>
          <cell r="G47" t="str">
            <v>E</v>
          </cell>
          <cell r="H47">
            <v>2540.9</v>
          </cell>
          <cell r="I47" t="str">
            <v>A</v>
          </cell>
          <cell r="J47" t="str">
            <v>E</v>
          </cell>
          <cell r="K47">
            <v>5454.9</v>
          </cell>
          <cell r="L47" t="str">
            <v>A</v>
          </cell>
          <cell r="M47" t="str">
            <v>E</v>
          </cell>
          <cell r="N47">
            <v>4514.1000000000004</v>
          </cell>
          <cell r="O47" t="str">
            <v>A</v>
          </cell>
          <cell r="P47" t="str">
            <v>E</v>
          </cell>
          <cell r="Q47">
            <v>1141.7</v>
          </cell>
          <cell r="R47" t="str">
            <v>A</v>
          </cell>
          <cell r="S47" t="str">
            <v>E</v>
          </cell>
          <cell r="T47">
            <v>3827.2</v>
          </cell>
          <cell r="U47" t="str">
            <v>A</v>
          </cell>
          <cell r="V47" t="str">
            <v>E</v>
          </cell>
          <cell r="W47">
            <v>984.9</v>
          </cell>
          <cell r="X47" t="str">
            <v>A</v>
          </cell>
          <cell r="Y47" t="str">
            <v>E</v>
          </cell>
          <cell r="Z47">
            <v>756.9</v>
          </cell>
          <cell r="AA47" t="str">
            <v>A</v>
          </cell>
          <cell r="AB47" t="str">
            <v>E</v>
          </cell>
          <cell r="AC47">
            <v>1471.9</v>
          </cell>
          <cell r="AD47" t="str">
            <v>A</v>
          </cell>
          <cell r="AE47" t="str">
            <v>E</v>
          </cell>
          <cell r="AF47">
            <v>473.1</v>
          </cell>
          <cell r="AG47" t="str">
            <v>A</v>
          </cell>
          <cell r="AH47" t="str">
            <v>E</v>
          </cell>
          <cell r="AI47">
            <v>1732.5</v>
          </cell>
          <cell r="AJ47" t="str">
            <v>A</v>
          </cell>
          <cell r="AK47" t="str">
            <v>E</v>
          </cell>
          <cell r="AL47">
            <v>498.1</v>
          </cell>
          <cell r="AM47" t="str">
            <v>A</v>
          </cell>
          <cell r="AN47" t="str">
            <v>E</v>
          </cell>
          <cell r="AO47">
            <v>2532.4</v>
          </cell>
          <cell r="AP47" t="str">
            <v>A</v>
          </cell>
          <cell r="AQ47" t="str">
            <v>E</v>
          </cell>
          <cell r="AR47">
            <v>521.5</v>
          </cell>
          <cell r="AS47" t="str">
            <v>A</v>
          </cell>
          <cell r="AT47" t="str">
            <v>E</v>
          </cell>
          <cell r="AU47">
            <v>2010.9</v>
          </cell>
          <cell r="AV47" t="str">
            <v>A</v>
          </cell>
          <cell r="AW47" t="str">
            <v>E</v>
          </cell>
          <cell r="AX47">
            <v>-50.099999999997181</v>
          </cell>
          <cell r="AY47" t="str">
            <v>A</v>
          </cell>
          <cell r="AZ47" t="str">
            <v>E</v>
          </cell>
        </row>
        <row r="48">
          <cell r="A48" t="str">
            <v>2001-Q2</v>
          </cell>
          <cell r="B48">
            <v>21033.3</v>
          </cell>
          <cell r="C48" t="str">
            <v>A</v>
          </cell>
          <cell r="D48" t="str">
            <v>E</v>
          </cell>
          <cell r="E48">
            <v>19260.599999999999</v>
          </cell>
          <cell r="F48" t="str">
            <v>A</v>
          </cell>
          <cell r="G48" t="str">
            <v>E</v>
          </cell>
          <cell r="H48">
            <v>2730</v>
          </cell>
          <cell r="I48" t="str">
            <v>A</v>
          </cell>
          <cell r="J48" t="str">
            <v>E</v>
          </cell>
          <cell r="K48">
            <v>5544.9</v>
          </cell>
          <cell r="L48" t="str">
            <v>A</v>
          </cell>
          <cell r="M48" t="str">
            <v>E</v>
          </cell>
          <cell r="N48">
            <v>4485.5</v>
          </cell>
          <cell r="O48" t="str">
            <v>A</v>
          </cell>
          <cell r="P48" t="str">
            <v>E</v>
          </cell>
          <cell r="Q48">
            <v>1156.5</v>
          </cell>
          <cell r="R48" t="str">
            <v>A</v>
          </cell>
          <cell r="S48" t="str">
            <v>E</v>
          </cell>
          <cell r="T48">
            <v>3722.2</v>
          </cell>
          <cell r="U48" t="str">
            <v>A</v>
          </cell>
          <cell r="V48" t="str">
            <v>E</v>
          </cell>
          <cell r="W48">
            <v>1009.6</v>
          </cell>
          <cell r="X48" t="str">
            <v>A</v>
          </cell>
          <cell r="Y48" t="str">
            <v>E</v>
          </cell>
          <cell r="Z48">
            <v>798.5</v>
          </cell>
          <cell r="AA48" t="str">
            <v>A</v>
          </cell>
          <cell r="AB48" t="str">
            <v>E</v>
          </cell>
          <cell r="AC48">
            <v>1485.6</v>
          </cell>
          <cell r="AD48" t="str">
            <v>A</v>
          </cell>
          <cell r="AE48" t="str">
            <v>E</v>
          </cell>
          <cell r="AF48">
            <v>489</v>
          </cell>
          <cell r="AG48" t="str">
            <v>A</v>
          </cell>
          <cell r="AH48" t="str">
            <v>E</v>
          </cell>
          <cell r="AI48">
            <v>1812.5</v>
          </cell>
          <cell r="AJ48" t="str">
            <v>A</v>
          </cell>
          <cell r="AK48" t="str">
            <v>E</v>
          </cell>
          <cell r="AL48">
            <v>511.8</v>
          </cell>
          <cell r="AM48" t="str">
            <v>A</v>
          </cell>
          <cell r="AN48" t="str">
            <v>E</v>
          </cell>
          <cell r="AO48">
            <v>2384.1</v>
          </cell>
          <cell r="AP48" t="str">
            <v>A</v>
          </cell>
          <cell r="AQ48" t="str">
            <v>E</v>
          </cell>
          <cell r="AR48">
            <v>407</v>
          </cell>
          <cell r="AS48" t="str">
            <v>A</v>
          </cell>
          <cell r="AT48" t="str">
            <v>E</v>
          </cell>
          <cell r="AU48">
            <v>1977.1</v>
          </cell>
          <cell r="AV48" t="str">
            <v>A</v>
          </cell>
          <cell r="AW48" t="str">
            <v>E</v>
          </cell>
          <cell r="AX48">
            <v>-204.39999999999918</v>
          </cell>
          <cell r="AY48" t="str">
            <v>A</v>
          </cell>
          <cell r="AZ48" t="str">
            <v>E</v>
          </cell>
        </row>
        <row r="49">
          <cell r="A49" t="str">
            <v>2001-Q3</v>
          </cell>
          <cell r="B49">
            <v>21438.7</v>
          </cell>
          <cell r="C49" t="str">
            <v>A</v>
          </cell>
          <cell r="D49" t="str">
            <v>E</v>
          </cell>
          <cell r="E49">
            <v>19355.5</v>
          </cell>
          <cell r="F49" t="str">
            <v>A</v>
          </cell>
          <cell r="G49" t="str">
            <v>E</v>
          </cell>
          <cell r="H49">
            <v>2846.3</v>
          </cell>
          <cell r="I49" t="str">
            <v>A</v>
          </cell>
          <cell r="J49" t="str">
            <v>E</v>
          </cell>
          <cell r="K49">
            <v>5506.3</v>
          </cell>
          <cell r="L49" t="str">
            <v>A</v>
          </cell>
          <cell r="M49" t="str">
            <v>E</v>
          </cell>
          <cell r="N49">
            <v>4412.8</v>
          </cell>
          <cell r="O49" t="str">
            <v>A</v>
          </cell>
          <cell r="P49" t="str">
            <v>E</v>
          </cell>
          <cell r="Q49">
            <v>1153</v>
          </cell>
          <cell r="R49" t="str">
            <v>A</v>
          </cell>
          <cell r="S49" t="str">
            <v>E</v>
          </cell>
          <cell r="T49">
            <v>3671.3</v>
          </cell>
          <cell r="U49" t="str">
            <v>A</v>
          </cell>
          <cell r="V49" t="str">
            <v>E</v>
          </cell>
          <cell r="W49">
            <v>1040</v>
          </cell>
          <cell r="X49" t="str">
            <v>A</v>
          </cell>
          <cell r="Y49" t="str">
            <v>E</v>
          </cell>
          <cell r="Z49">
            <v>796.1</v>
          </cell>
          <cell r="AA49" t="str">
            <v>A</v>
          </cell>
          <cell r="AB49" t="str">
            <v>E</v>
          </cell>
          <cell r="AC49">
            <v>1479.1</v>
          </cell>
          <cell r="AD49" t="str">
            <v>A</v>
          </cell>
          <cell r="AE49" t="str">
            <v>E</v>
          </cell>
          <cell r="AF49">
            <v>490.6</v>
          </cell>
          <cell r="AG49" t="str">
            <v>A</v>
          </cell>
          <cell r="AH49" t="str">
            <v>E</v>
          </cell>
          <cell r="AI49">
            <v>1853.8</v>
          </cell>
          <cell r="AJ49" t="str">
            <v>A</v>
          </cell>
          <cell r="AK49" t="str">
            <v>E</v>
          </cell>
          <cell r="AL49">
            <v>519</v>
          </cell>
          <cell r="AM49" t="str">
            <v>A</v>
          </cell>
          <cell r="AN49" t="str">
            <v>E</v>
          </cell>
          <cell r="AO49">
            <v>2262.3000000000002</v>
          </cell>
          <cell r="AP49" t="str">
            <v>A</v>
          </cell>
          <cell r="AQ49" t="str">
            <v>E</v>
          </cell>
          <cell r="AR49">
            <v>318.89999999999998</v>
          </cell>
          <cell r="AS49" t="str">
            <v>A</v>
          </cell>
          <cell r="AT49" t="str">
            <v>E</v>
          </cell>
          <cell r="AU49">
            <v>1943.4</v>
          </cell>
          <cell r="AV49" t="str">
            <v>A</v>
          </cell>
          <cell r="AW49" t="str">
            <v>E</v>
          </cell>
          <cell r="AX49">
            <v>139.80000000000064</v>
          </cell>
          <cell r="AY49" t="str">
            <v>A</v>
          </cell>
          <cell r="AZ49" t="str">
            <v>E</v>
          </cell>
        </row>
        <row r="50">
          <cell r="A50" t="str">
            <v>2001-Q4</v>
          </cell>
          <cell r="B50">
            <v>21612.7</v>
          </cell>
          <cell r="C50" t="str">
            <v>A</v>
          </cell>
          <cell r="D50" t="str">
            <v>E</v>
          </cell>
          <cell r="E50">
            <v>19403.699999999997</v>
          </cell>
          <cell r="F50" t="str">
            <v>A</v>
          </cell>
          <cell r="G50" t="str">
            <v>E</v>
          </cell>
          <cell r="H50">
            <v>2806.4</v>
          </cell>
          <cell r="I50" t="str">
            <v>A</v>
          </cell>
          <cell r="J50" t="str">
            <v>E</v>
          </cell>
          <cell r="K50">
            <v>5481.6</v>
          </cell>
          <cell r="L50" t="str">
            <v>A</v>
          </cell>
          <cell r="M50" t="str">
            <v>E</v>
          </cell>
          <cell r="N50">
            <v>4433.3999999999996</v>
          </cell>
          <cell r="O50" t="str">
            <v>A</v>
          </cell>
          <cell r="P50" t="str">
            <v>E</v>
          </cell>
          <cell r="Q50">
            <v>1186.3</v>
          </cell>
          <cell r="R50" t="str">
            <v>A</v>
          </cell>
          <cell r="S50" t="str">
            <v>E</v>
          </cell>
          <cell r="T50">
            <v>3602.1</v>
          </cell>
          <cell r="U50" t="str">
            <v>A</v>
          </cell>
          <cell r="V50" t="str">
            <v>E</v>
          </cell>
          <cell r="W50">
            <v>1066.5999999999999</v>
          </cell>
          <cell r="X50" t="str">
            <v>A</v>
          </cell>
          <cell r="Y50" t="str">
            <v>E</v>
          </cell>
          <cell r="Z50">
            <v>827.3</v>
          </cell>
          <cell r="AA50" t="str">
            <v>A</v>
          </cell>
          <cell r="AB50" t="str">
            <v>E</v>
          </cell>
          <cell r="AC50">
            <v>1640.6</v>
          </cell>
          <cell r="AD50" t="str">
            <v>A</v>
          </cell>
          <cell r="AE50" t="str">
            <v>E</v>
          </cell>
          <cell r="AF50">
            <v>529.79999999999995</v>
          </cell>
          <cell r="AG50" t="str">
            <v>A</v>
          </cell>
          <cell r="AH50" t="str">
            <v>E</v>
          </cell>
          <cell r="AI50">
            <v>1763.7</v>
          </cell>
          <cell r="AJ50" t="str">
            <v>A</v>
          </cell>
          <cell r="AK50" t="str">
            <v>E</v>
          </cell>
          <cell r="AL50">
            <v>499.3</v>
          </cell>
          <cell r="AM50" t="str">
            <v>A</v>
          </cell>
          <cell r="AN50" t="str">
            <v>E</v>
          </cell>
          <cell r="AO50">
            <v>2323.1999999999998</v>
          </cell>
          <cell r="AP50" t="str">
            <v>A</v>
          </cell>
          <cell r="AQ50" t="str">
            <v>E</v>
          </cell>
          <cell r="AR50">
            <v>416.6</v>
          </cell>
          <cell r="AS50" t="str">
            <v>A</v>
          </cell>
          <cell r="AT50" t="str">
            <v>E</v>
          </cell>
          <cell r="AU50">
            <v>1906.6</v>
          </cell>
          <cell r="AV50" t="str">
            <v>A</v>
          </cell>
          <cell r="AW50" t="str">
            <v>E</v>
          </cell>
          <cell r="AX50">
            <v>302.40000000000373</v>
          </cell>
          <cell r="AY50" t="str">
            <v>A</v>
          </cell>
          <cell r="AZ50" t="str">
            <v>E</v>
          </cell>
        </row>
        <row r="51">
          <cell r="A51" t="str">
            <v>2002-Q1</v>
          </cell>
          <cell r="B51">
            <v>22104</v>
          </cell>
          <cell r="C51" t="str">
            <v>A</v>
          </cell>
          <cell r="D51" t="str">
            <v>E</v>
          </cell>
          <cell r="E51">
            <v>19856.300000000003</v>
          </cell>
          <cell r="F51" t="str">
            <v>A</v>
          </cell>
          <cell r="G51" t="str">
            <v>E</v>
          </cell>
          <cell r="H51">
            <v>2615.5</v>
          </cell>
          <cell r="I51" t="str">
            <v>A</v>
          </cell>
          <cell r="J51" t="str">
            <v>E</v>
          </cell>
          <cell r="K51">
            <v>5659.8</v>
          </cell>
          <cell r="L51" t="str">
            <v>A</v>
          </cell>
          <cell r="M51" t="str">
            <v>E</v>
          </cell>
          <cell r="N51">
            <v>4570.8999999999996</v>
          </cell>
          <cell r="O51" t="str">
            <v>A</v>
          </cell>
          <cell r="P51" t="str">
            <v>E</v>
          </cell>
          <cell r="Q51">
            <v>1227.5999999999999</v>
          </cell>
          <cell r="R51" t="str">
            <v>A</v>
          </cell>
          <cell r="S51" t="str">
            <v>E</v>
          </cell>
          <cell r="T51">
            <v>3750.4</v>
          </cell>
          <cell r="U51" t="str">
            <v>A</v>
          </cell>
          <cell r="V51" t="str">
            <v>E</v>
          </cell>
          <cell r="W51">
            <v>1102.0999999999999</v>
          </cell>
          <cell r="X51" t="str">
            <v>A</v>
          </cell>
          <cell r="Y51" t="str">
            <v>E</v>
          </cell>
          <cell r="Z51">
            <v>754.2</v>
          </cell>
          <cell r="AA51" t="str">
            <v>A</v>
          </cell>
          <cell r="AB51" t="str">
            <v>E</v>
          </cell>
          <cell r="AC51">
            <v>1705.4</v>
          </cell>
          <cell r="AD51" t="str">
            <v>A</v>
          </cell>
          <cell r="AE51" t="str">
            <v>E</v>
          </cell>
          <cell r="AF51">
            <v>604.70000000000005</v>
          </cell>
          <cell r="AG51" t="str">
            <v>A</v>
          </cell>
          <cell r="AH51" t="str">
            <v>E</v>
          </cell>
          <cell r="AI51">
            <v>1924.4</v>
          </cell>
          <cell r="AJ51" t="str">
            <v>A</v>
          </cell>
          <cell r="AK51" t="str">
            <v>E</v>
          </cell>
          <cell r="AL51">
            <v>512.20000000000005</v>
          </cell>
          <cell r="AM51" t="str">
            <v>A</v>
          </cell>
          <cell r="AN51" t="str">
            <v>E</v>
          </cell>
          <cell r="AO51">
            <v>2439.4</v>
          </cell>
          <cell r="AP51" t="str">
            <v>A</v>
          </cell>
          <cell r="AQ51" t="str">
            <v>E</v>
          </cell>
          <cell r="AR51">
            <v>276</v>
          </cell>
          <cell r="AS51" t="str">
            <v>A</v>
          </cell>
          <cell r="AT51" t="str">
            <v>E</v>
          </cell>
          <cell r="AU51">
            <v>2163.4</v>
          </cell>
          <cell r="AV51" t="str">
            <v>A</v>
          </cell>
          <cell r="AW51" t="str">
            <v>E</v>
          </cell>
          <cell r="AX51">
            <v>84.299999999996999</v>
          </cell>
          <cell r="AY51" t="str">
            <v>A</v>
          </cell>
          <cell r="AZ51" t="str">
            <v>E</v>
          </cell>
        </row>
        <row r="52">
          <cell r="A52" t="str">
            <v>2002-Q2</v>
          </cell>
          <cell r="B52">
            <v>22334.9</v>
          </cell>
          <cell r="C52" t="str">
            <v>A</v>
          </cell>
          <cell r="D52" t="str">
            <v>E</v>
          </cell>
          <cell r="E52">
            <v>20318.199999999997</v>
          </cell>
          <cell r="F52" t="str">
            <v>A</v>
          </cell>
          <cell r="G52" t="str">
            <v>E</v>
          </cell>
          <cell r="H52">
            <v>2844.2</v>
          </cell>
          <cell r="I52" t="str">
            <v>A</v>
          </cell>
          <cell r="J52" t="str">
            <v>E</v>
          </cell>
          <cell r="K52">
            <v>5810.2</v>
          </cell>
          <cell r="L52" t="str">
            <v>A</v>
          </cell>
          <cell r="M52" t="str">
            <v>E</v>
          </cell>
          <cell r="N52">
            <v>4712.5</v>
          </cell>
          <cell r="O52" t="str">
            <v>A</v>
          </cell>
          <cell r="P52" t="str">
            <v>E</v>
          </cell>
          <cell r="Q52">
            <v>1263</v>
          </cell>
          <cell r="R52" t="str">
            <v>A</v>
          </cell>
          <cell r="S52" t="str">
            <v>E</v>
          </cell>
          <cell r="T52">
            <v>3794.6</v>
          </cell>
          <cell r="U52" t="str">
            <v>A</v>
          </cell>
          <cell r="V52" t="str">
            <v>E</v>
          </cell>
          <cell r="W52">
            <v>1104.9000000000001</v>
          </cell>
          <cell r="X52" t="str">
            <v>A</v>
          </cell>
          <cell r="Y52" t="str">
            <v>E</v>
          </cell>
          <cell r="Z52">
            <v>755.8</v>
          </cell>
          <cell r="AA52" t="str">
            <v>A</v>
          </cell>
          <cell r="AB52" t="str">
            <v>E</v>
          </cell>
          <cell r="AC52">
            <v>1717.6</v>
          </cell>
          <cell r="AD52" t="str">
            <v>A</v>
          </cell>
          <cell r="AE52" t="str">
            <v>E</v>
          </cell>
          <cell r="AF52">
            <v>625.6</v>
          </cell>
          <cell r="AG52" t="str">
            <v>A</v>
          </cell>
          <cell r="AH52" t="str">
            <v>E</v>
          </cell>
          <cell r="AI52">
            <v>1897.2</v>
          </cell>
          <cell r="AJ52" t="str">
            <v>A</v>
          </cell>
          <cell r="AK52" t="str">
            <v>E</v>
          </cell>
          <cell r="AL52">
            <v>505.1</v>
          </cell>
          <cell r="AM52" t="str">
            <v>A</v>
          </cell>
          <cell r="AN52" t="str">
            <v>E</v>
          </cell>
          <cell r="AO52">
            <v>2530.1999999999998</v>
          </cell>
          <cell r="AP52" t="str">
            <v>A</v>
          </cell>
          <cell r="AQ52" t="str">
            <v>E</v>
          </cell>
          <cell r="AR52">
            <v>324.39999999999998</v>
          </cell>
          <cell r="AS52" t="str">
            <v>A</v>
          </cell>
          <cell r="AT52" t="str">
            <v>E</v>
          </cell>
          <cell r="AU52">
            <v>2205.7999999999997</v>
          </cell>
          <cell r="AV52" t="str">
            <v>A</v>
          </cell>
          <cell r="AW52" t="str">
            <v>E</v>
          </cell>
          <cell r="AX52">
            <v>-189.09999999999536</v>
          </cell>
          <cell r="AY52" t="str">
            <v>A</v>
          </cell>
          <cell r="AZ52" t="str">
            <v>E</v>
          </cell>
        </row>
        <row r="53">
          <cell r="A53" t="str">
            <v>2002-Q3</v>
          </cell>
          <cell r="B53">
            <v>22426.2</v>
          </cell>
          <cell r="C53" t="str">
            <v>A</v>
          </cell>
          <cell r="D53" t="str">
            <v>E</v>
          </cell>
          <cell r="E53">
            <v>20347</v>
          </cell>
          <cell r="F53" t="str">
            <v>A</v>
          </cell>
          <cell r="G53" t="str">
            <v>E</v>
          </cell>
          <cell r="H53">
            <v>2611</v>
          </cell>
          <cell r="I53" t="str">
            <v>A</v>
          </cell>
          <cell r="J53" t="str">
            <v>E</v>
          </cell>
          <cell r="K53">
            <v>5869.5</v>
          </cell>
          <cell r="L53" t="str">
            <v>A</v>
          </cell>
          <cell r="M53" t="str">
            <v>E</v>
          </cell>
          <cell r="N53">
            <v>4778.5</v>
          </cell>
          <cell r="O53" t="str">
            <v>A</v>
          </cell>
          <cell r="P53" t="str">
            <v>E</v>
          </cell>
          <cell r="Q53">
            <v>1277.2</v>
          </cell>
          <cell r="R53" t="str">
            <v>A</v>
          </cell>
          <cell r="S53" t="str">
            <v>E</v>
          </cell>
          <cell r="T53">
            <v>3882.8</v>
          </cell>
          <cell r="U53" t="str">
            <v>A</v>
          </cell>
          <cell r="V53" t="str">
            <v>E</v>
          </cell>
          <cell r="W53">
            <v>1133</v>
          </cell>
          <cell r="X53" t="str">
            <v>A</v>
          </cell>
          <cell r="Y53" t="str">
            <v>E</v>
          </cell>
          <cell r="Z53">
            <v>763.4</v>
          </cell>
          <cell r="AA53" t="str">
            <v>A</v>
          </cell>
          <cell r="AB53" t="str">
            <v>E</v>
          </cell>
          <cell r="AC53">
            <v>1787.1</v>
          </cell>
          <cell r="AD53" t="str">
            <v>A</v>
          </cell>
          <cell r="AE53" t="str">
            <v>E</v>
          </cell>
          <cell r="AF53">
            <v>628.1</v>
          </cell>
          <cell r="AG53" t="str">
            <v>A</v>
          </cell>
          <cell r="AH53" t="str">
            <v>E</v>
          </cell>
          <cell r="AI53">
            <v>1877.7</v>
          </cell>
          <cell r="AJ53" t="str">
            <v>A</v>
          </cell>
          <cell r="AK53" t="str">
            <v>E</v>
          </cell>
          <cell r="AL53">
            <v>517.20000000000005</v>
          </cell>
          <cell r="AM53" t="str">
            <v>A</v>
          </cell>
          <cell r="AN53" t="str">
            <v>E</v>
          </cell>
          <cell r="AO53">
            <v>2574.8000000000002</v>
          </cell>
          <cell r="AP53" t="str">
            <v>A</v>
          </cell>
          <cell r="AQ53" t="str">
            <v>E</v>
          </cell>
          <cell r="AR53">
            <v>396.1</v>
          </cell>
          <cell r="AS53" t="str">
            <v>A</v>
          </cell>
          <cell r="AT53" t="str">
            <v>E</v>
          </cell>
          <cell r="AU53">
            <v>2178.7000000000003</v>
          </cell>
          <cell r="AV53" t="str">
            <v>A</v>
          </cell>
          <cell r="AW53" t="str">
            <v>E</v>
          </cell>
          <cell r="AX53">
            <v>-99.499999999999545</v>
          </cell>
          <cell r="AY53" t="str">
            <v>A</v>
          </cell>
          <cell r="AZ53" t="str">
            <v>E</v>
          </cell>
        </row>
        <row r="54">
          <cell r="A54" t="str">
            <v>2002-Q4</v>
          </cell>
          <cell r="B54">
            <v>22820.7</v>
          </cell>
          <cell r="C54" t="str">
            <v>A</v>
          </cell>
          <cell r="D54" t="str">
            <v>E</v>
          </cell>
          <cell r="E54">
            <v>20532.999999999996</v>
          </cell>
          <cell r="F54" t="str">
            <v>A</v>
          </cell>
          <cell r="G54" t="str">
            <v>E</v>
          </cell>
          <cell r="H54">
            <v>2664.1</v>
          </cell>
          <cell r="I54" t="str">
            <v>A</v>
          </cell>
          <cell r="J54" t="str">
            <v>E</v>
          </cell>
          <cell r="K54">
            <v>5916.5</v>
          </cell>
          <cell r="L54" t="str">
            <v>A</v>
          </cell>
          <cell r="M54" t="str">
            <v>E</v>
          </cell>
          <cell r="N54">
            <v>4798.1000000000004</v>
          </cell>
          <cell r="O54" t="str">
            <v>A</v>
          </cell>
          <cell r="P54" t="str">
            <v>E</v>
          </cell>
          <cell r="Q54">
            <v>1296.3</v>
          </cell>
          <cell r="R54" t="str">
            <v>A</v>
          </cell>
          <cell r="S54" t="str">
            <v>E</v>
          </cell>
          <cell r="T54">
            <v>3932.5</v>
          </cell>
          <cell r="U54" t="str">
            <v>A</v>
          </cell>
          <cell r="V54" t="str">
            <v>E</v>
          </cell>
          <cell r="W54">
            <v>1127.4000000000001</v>
          </cell>
          <cell r="X54" t="str">
            <v>A</v>
          </cell>
          <cell r="Y54" t="str">
            <v>E</v>
          </cell>
          <cell r="Z54">
            <v>698.8</v>
          </cell>
          <cell r="AA54" t="str">
            <v>A</v>
          </cell>
          <cell r="AB54" t="str">
            <v>E</v>
          </cell>
          <cell r="AC54">
            <v>1777.7</v>
          </cell>
          <cell r="AD54" t="str">
            <v>A</v>
          </cell>
          <cell r="AE54" t="str">
            <v>E</v>
          </cell>
          <cell r="AF54">
            <v>662</v>
          </cell>
          <cell r="AG54" t="str">
            <v>A</v>
          </cell>
          <cell r="AH54" t="str">
            <v>E</v>
          </cell>
          <cell r="AI54">
            <v>1930.6</v>
          </cell>
          <cell r="AJ54" t="str">
            <v>A</v>
          </cell>
          <cell r="AK54" t="str">
            <v>E</v>
          </cell>
          <cell r="AL54">
            <v>527.1</v>
          </cell>
          <cell r="AM54" t="str">
            <v>A</v>
          </cell>
          <cell r="AN54" t="str">
            <v>E</v>
          </cell>
          <cell r="AO54">
            <v>2552.1999999999998</v>
          </cell>
          <cell r="AP54" t="str">
            <v>A</v>
          </cell>
          <cell r="AQ54" t="str">
            <v>E</v>
          </cell>
          <cell r="AR54">
            <v>322.5</v>
          </cell>
          <cell r="AS54" t="str">
            <v>A</v>
          </cell>
          <cell r="AT54" t="str">
            <v>E</v>
          </cell>
          <cell r="AU54">
            <v>2229.6999999999998</v>
          </cell>
          <cell r="AV54" t="str">
            <v>A</v>
          </cell>
          <cell r="AW54" t="str">
            <v>E</v>
          </cell>
          <cell r="AX54">
            <v>58.000000000004547</v>
          </cell>
          <cell r="AY54" t="str">
            <v>A</v>
          </cell>
          <cell r="AZ54" t="str">
            <v>E</v>
          </cell>
        </row>
        <row r="55">
          <cell r="A55" t="str">
            <v>2003-Q1</v>
          </cell>
          <cell r="B55">
            <v>22441.3</v>
          </cell>
          <cell r="C55" t="str">
            <v>A</v>
          </cell>
          <cell r="D55" t="str">
            <v>E</v>
          </cell>
          <cell r="E55">
            <v>20078.8</v>
          </cell>
          <cell r="F55" t="str">
            <v>A</v>
          </cell>
          <cell r="G55" t="str">
            <v>E</v>
          </cell>
          <cell r="H55">
            <v>2794.8</v>
          </cell>
          <cell r="I55" t="str">
            <v>A</v>
          </cell>
          <cell r="J55" t="str">
            <v>E</v>
          </cell>
          <cell r="K55">
            <v>5912.5</v>
          </cell>
          <cell r="L55" t="str">
            <v>A</v>
          </cell>
          <cell r="M55" t="str">
            <v>E</v>
          </cell>
          <cell r="N55">
            <v>4808.8999999999996</v>
          </cell>
          <cell r="O55" t="str">
            <v>A</v>
          </cell>
          <cell r="P55" t="str">
            <v>E</v>
          </cell>
          <cell r="Q55">
            <v>1299</v>
          </cell>
          <cell r="R55" t="str">
            <v>A</v>
          </cell>
          <cell r="S55" t="str">
            <v>E</v>
          </cell>
          <cell r="T55">
            <v>4059.6</v>
          </cell>
          <cell r="U55" t="str">
            <v>A</v>
          </cell>
          <cell r="V55" t="str">
            <v>E</v>
          </cell>
          <cell r="W55">
            <v>1122</v>
          </cell>
          <cell r="X55" t="str">
            <v>A</v>
          </cell>
          <cell r="Y55" t="str">
            <v>E</v>
          </cell>
          <cell r="Z55">
            <v>654.29999999999995</v>
          </cell>
          <cell r="AA55" t="str">
            <v>A</v>
          </cell>
          <cell r="AB55" t="str">
            <v>E</v>
          </cell>
          <cell r="AC55">
            <v>1722.8</v>
          </cell>
          <cell r="AD55" t="str">
            <v>A</v>
          </cell>
          <cell r="AE55" t="str">
            <v>E</v>
          </cell>
          <cell r="AF55">
            <v>668.6</v>
          </cell>
          <cell r="AG55" t="str">
            <v>A</v>
          </cell>
          <cell r="AH55" t="str">
            <v>E</v>
          </cell>
          <cell r="AI55">
            <v>1323.5</v>
          </cell>
          <cell r="AJ55" t="str">
            <v>A</v>
          </cell>
          <cell r="AK55" t="str">
            <v>E</v>
          </cell>
          <cell r="AL55">
            <v>521.70000000000005</v>
          </cell>
          <cell r="AM55" t="str">
            <v>A</v>
          </cell>
          <cell r="AN55" t="str">
            <v>E</v>
          </cell>
          <cell r="AO55">
            <v>2652</v>
          </cell>
          <cell r="AP55" t="str">
            <v>A</v>
          </cell>
          <cell r="AQ55" t="str">
            <v>E</v>
          </cell>
          <cell r="AR55">
            <v>316.2</v>
          </cell>
          <cell r="AS55" t="str">
            <v>A</v>
          </cell>
          <cell r="AT55" t="str">
            <v>E</v>
          </cell>
          <cell r="AU55">
            <v>2335.8000000000002</v>
          </cell>
          <cell r="AV55" t="str">
            <v>A</v>
          </cell>
          <cell r="AW55" t="str">
            <v>E</v>
          </cell>
          <cell r="AX55">
            <v>26.699999999999818</v>
          </cell>
          <cell r="AY55" t="str">
            <v>A</v>
          </cell>
          <cell r="AZ55" t="str">
            <v>E</v>
          </cell>
        </row>
        <row r="56">
          <cell r="A56" t="str">
            <v>2003-Q2</v>
          </cell>
          <cell r="B56">
            <v>22744.7</v>
          </cell>
          <cell r="C56" t="str">
            <v>A</v>
          </cell>
          <cell r="D56" t="str">
            <v>E</v>
          </cell>
          <cell r="E56">
            <v>20741.899999999998</v>
          </cell>
          <cell r="F56" t="str">
            <v>A</v>
          </cell>
          <cell r="G56" t="str">
            <v>E</v>
          </cell>
          <cell r="H56">
            <v>2886.2</v>
          </cell>
          <cell r="I56" t="str">
            <v>A</v>
          </cell>
          <cell r="J56" t="str">
            <v>E</v>
          </cell>
          <cell r="K56">
            <v>6050.9</v>
          </cell>
          <cell r="L56" t="str">
            <v>A</v>
          </cell>
          <cell r="M56" t="str">
            <v>E</v>
          </cell>
          <cell r="N56">
            <v>4926.7</v>
          </cell>
          <cell r="O56" t="str">
            <v>A</v>
          </cell>
          <cell r="P56" t="str">
            <v>E</v>
          </cell>
          <cell r="Q56">
            <v>1336.9</v>
          </cell>
          <cell r="R56" t="str">
            <v>A</v>
          </cell>
          <cell r="S56" t="str">
            <v>E</v>
          </cell>
          <cell r="T56">
            <v>4260.5</v>
          </cell>
          <cell r="U56" t="str">
            <v>A</v>
          </cell>
          <cell r="V56" t="str">
            <v>E</v>
          </cell>
          <cell r="W56">
            <v>1153.4000000000001</v>
          </cell>
          <cell r="X56" t="str">
            <v>A</v>
          </cell>
          <cell r="Y56" t="str">
            <v>E</v>
          </cell>
          <cell r="Z56">
            <v>682.7</v>
          </cell>
          <cell r="AA56" t="str">
            <v>A</v>
          </cell>
          <cell r="AB56" t="str">
            <v>E</v>
          </cell>
          <cell r="AC56">
            <v>1770.5</v>
          </cell>
          <cell r="AD56" t="str">
            <v>A</v>
          </cell>
          <cell r="AE56" t="str">
            <v>E</v>
          </cell>
          <cell r="AF56">
            <v>694.3</v>
          </cell>
          <cell r="AG56" t="str">
            <v>A</v>
          </cell>
          <cell r="AH56" t="str">
            <v>E</v>
          </cell>
          <cell r="AI56">
            <v>1404.5</v>
          </cell>
          <cell r="AJ56" t="str">
            <v>A</v>
          </cell>
          <cell r="AK56" t="str">
            <v>E</v>
          </cell>
          <cell r="AL56">
            <v>502</v>
          </cell>
          <cell r="AM56" t="str">
            <v>A</v>
          </cell>
          <cell r="AN56" t="str">
            <v>E</v>
          </cell>
          <cell r="AO56">
            <v>2618.1</v>
          </cell>
          <cell r="AP56" t="str">
            <v>A</v>
          </cell>
          <cell r="AQ56" t="str">
            <v>E</v>
          </cell>
          <cell r="AR56">
            <v>403.9</v>
          </cell>
          <cell r="AS56" t="str">
            <v>A</v>
          </cell>
          <cell r="AT56" t="str">
            <v>E</v>
          </cell>
          <cell r="AU56">
            <v>2214.1999999999998</v>
          </cell>
          <cell r="AV56" t="str">
            <v>A</v>
          </cell>
          <cell r="AW56" t="str">
            <v>E</v>
          </cell>
          <cell r="AX56">
            <v>-211.39999999999691</v>
          </cell>
          <cell r="AY56" t="str">
            <v>A</v>
          </cell>
          <cell r="AZ56" t="str">
            <v>E</v>
          </cell>
        </row>
        <row r="57">
          <cell r="A57" t="str">
            <v>2003-Q3</v>
          </cell>
          <cell r="B57">
            <v>23245.5</v>
          </cell>
          <cell r="C57" t="str">
            <v>A</v>
          </cell>
          <cell r="D57" t="str">
            <v>E</v>
          </cell>
          <cell r="E57">
            <v>21004.300000000003</v>
          </cell>
          <cell r="F57" t="str">
            <v>A</v>
          </cell>
          <cell r="G57" t="str">
            <v>E</v>
          </cell>
          <cell r="H57">
            <v>2749.6</v>
          </cell>
          <cell r="I57" t="str">
            <v>A</v>
          </cell>
          <cell r="J57" t="str">
            <v>E</v>
          </cell>
          <cell r="K57">
            <v>6174.5</v>
          </cell>
          <cell r="L57" t="str">
            <v>A</v>
          </cell>
          <cell r="M57" t="str">
            <v>E</v>
          </cell>
          <cell r="N57">
            <v>5059.2</v>
          </cell>
          <cell r="O57" t="str">
            <v>A</v>
          </cell>
          <cell r="P57" t="str">
            <v>E</v>
          </cell>
          <cell r="Q57">
            <v>1350.5</v>
          </cell>
          <cell r="R57" t="str">
            <v>A</v>
          </cell>
          <cell r="S57" t="str">
            <v>E</v>
          </cell>
          <cell r="T57">
            <v>4350</v>
          </cell>
          <cell r="U57" t="str">
            <v>A</v>
          </cell>
          <cell r="V57" t="str">
            <v>E</v>
          </cell>
          <cell r="W57">
            <v>1192.3</v>
          </cell>
          <cell r="X57" t="str">
            <v>A</v>
          </cell>
          <cell r="Y57" t="str">
            <v>E</v>
          </cell>
          <cell r="Z57">
            <v>721.7</v>
          </cell>
          <cell r="AA57" t="str">
            <v>A</v>
          </cell>
          <cell r="AB57" t="str">
            <v>E</v>
          </cell>
          <cell r="AC57">
            <v>1793.9</v>
          </cell>
          <cell r="AD57" t="str">
            <v>A</v>
          </cell>
          <cell r="AE57" t="str">
            <v>E</v>
          </cell>
          <cell r="AF57">
            <v>721.9</v>
          </cell>
          <cell r="AG57" t="str">
            <v>A</v>
          </cell>
          <cell r="AH57" t="str">
            <v>E</v>
          </cell>
          <cell r="AI57">
            <v>1448.5</v>
          </cell>
          <cell r="AJ57" t="str">
            <v>A</v>
          </cell>
          <cell r="AK57" t="str">
            <v>E</v>
          </cell>
          <cell r="AL57">
            <v>501.4</v>
          </cell>
          <cell r="AM57" t="str">
            <v>A</v>
          </cell>
          <cell r="AN57" t="str">
            <v>E</v>
          </cell>
          <cell r="AO57">
            <v>2793.7</v>
          </cell>
          <cell r="AP57" t="str">
            <v>A</v>
          </cell>
          <cell r="AQ57" t="str">
            <v>E</v>
          </cell>
          <cell r="AR57">
            <v>479.6</v>
          </cell>
          <cell r="AS57" t="str">
            <v>A</v>
          </cell>
          <cell r="AT57" t="str">
            <v>E</v>
          </cell>
          <cell r="AU57">
            <v>2314.1</v>
          </cell>
          <cell r="AV57" t="str">
            <v>A</v>
          </cell>
          <cell r="AW57" t="str">
            <v>E</v>
          </cell>
          <cell r="AX57">
            <v>-72.900000000002819</v>
          </cell>
          <cell r="AY57" t="str">
            <v>A</v>
          </cell>
          <cell r="AZ57" t="str">
            <v>E</v>
          </cell>
        </row>
        <row r="58">
          <cell r="A58" t="str">
            <v>2003-Q4</v>
          </cell>
          <cell r="B58">
            <v>23295.9</v>
          </cell>
          <cell r="C58" t="str">
            <v>A</v>
          </cell>
          <cell r="D58" t="str">
            <v>E</v>
          </cell>
          <cell r="E58">
            <v>21155.599999999999</v>
          </cell>
          <cell r="F58" t="str">
            <v>A</v>
          </cell>
          <cell r="G58" t="str">
            <v>E</v>
          </cell>
          <cell r="H58">
            <v>2814.4</v>
          </cell>
          <cell r="I58" t="str">
            <v>A</v>
          </cell>
          <cell r="J58" t="str">
            <v>E</v>
          </cell>
          <cell r="K58">
            <v>6224.1</v>
          </cell>
          <cell r="L58" t="str">
            <v>A</v>
          </cell>
          <cell r="M58" t="str">
            <v>E</v>
          </cell>
          <cell r="N58">
            <v>5129</v>
          </cell>
          <cell r="O58" t="str">
            <v>A</v>
          </cell>
          <cell r="P58" t="str">
            <v>E</v>
          </cell>
          <cell r="Q58">
            <v>1372.4</v>
          </cell>
          <cell r="R58" t="str">
            <v>A</v>
          </cell>
          <cell r="S58" t="str">
            <v>E</v>
          </cell>
          <cell r="T58">
            <v>4417.2</v>
          </cell>
          <cell r="U58" t="str">
            <v>A</v>
          </cell>
          <cell r="V58" t="str">
            <v>E</v>
          </cell>
          <cell r="W58">
            <v>1158.5</v>
          </cell>
          <cell r="X58" t="str">
            <v>A</v>
          </cell>
          <cell r="Y58" t="str">
            <v>E</v>
          </cell>
          <cell r="Z58">
            <v>658</v>
          </cell>
          <cell r="AA58" t="str">
            <v>A</v>
          </cell>
          <cell r="AB58" t="str">
            <v>E</v>
          </cell>
          <cell r="AC58">
            <v>1770.9</v>
          </cell>
          <cell r="AD58" t="str">
            <v>A</v>
          </cell>
          <cell r="AE58" t="str">
            <v>E</v>
          </cell>
          <cell r="AF58">
            <v>687.2</v>
          </cell>
          <cell r="AG58" t="str">
            <v>A</v>
          </cell>
          <cell r="AH58" t="str">
            <v>E</v>
          </cell>
          <cell r="AI58">
            <v>1511.3</v>
          </cell>
          <cell r="AJ58" t="str">
            <v>A</v>
          </cell>
          <cell r="AK58" t="str">
            <v>E</v>
          </cell>
          <cell r="AL58">
            <v>541.6</v>
          </cell>
          <cell r="AM58" t="str">
            <v>A</v>
          </cell>
          <cell r="AN58" t="str">
            <v>E</v>
          </cell>
          <cell r="AO58">
            <v>2603.4</v>
          </cell>
          <cell r="AP58" t="str">
            <v>A</v>
          </cell>
          <cell r="AQ58" t="str">
            <v>E</v>
          </cell>
          <cell r="AR58">
            <v>507.2</v>
          </cell>
          <cell r="AS58" t="str">
            <v>A</v>
          </cell>
          <cell r="AT58" t="str">
            <v>E</v>
          </cell>
          <cell r="AU58">
            <v>2096.2000000000003</v>
          </cell>
          <cell r="AV58" t="str">
            <v>A</v>
          </cell>
          <cell r="AW58" t="str">
            <v>E</v>
          </cell>
          <cell r="AX58">
            <v>44.100000000002638</v>
          </cell>
          <cell r="AY58" t="str">
            <v>A</v>
          </cell>
          <cell r="AZ58" t="str">
            <v>E</v>
          </cell>
        </row>
        <row r="59">
          <cell r="A59" t="str">
            <v>2004-Q1</v>
          </cell>
          <cell r="B59">
            <v>24371.3</v>
          </cell>
          <cell r="C59" t="str">
            <v>A</v>
          </cell>
          <cell r="D59" t="str">
            <v>E</v>
          </cell>
          <cell r="E59">
            <v>21711.699999999997</v>
          </cell>
          <cell r="F59" t="str">
            <v>A</v>
          </cell>
          <cell r="G59" t="str">
            <v>E</v>
          </cell>
          <cell r="H59">
            <v>2963.4</v>
          </cell>
          <cell r="I59" t="str">
            <v>A</v>
          </cell>
          <cell r="J59" t="str">
            <v>E</v>
          </cell>
          <cell r="K59">
            <v>6358.7</v>
          </cell>
          <cell r="L59" t="str">
            <v>A</v>
          </cell>
          <cell r="M59" t="str">
            <v>E</v>
          </cell>
          <cell r="N59">
            <v>5475</v>
          </cell>
          <cell r="O59" t="str">
            <v>A</v>
          </cell>
          <cell r="P59" t="str">
            <v>E</v>
          </cell>
          <cell r="Q59">
            <v>1411.3</v>
          </cell>
          <cell r="R59" t="str">
            <v>A</v>
          </cell>
          <cell r="S59" t="str">
            <v>E</v>
          </cell>
          <cell r="T59">
            <v>4213.6000000000004</v>
          </cell>
          <cell r="U59" t="str">
            <v>A</v>
          </cell>
          <cell r="V59" t="str">
            <v>E</v>
          </cell>
          <cell r="W59">
            <v>1225.8</v>
          </cell>
          <cell r="X59" t="str">
            <v>A</v>
          </cell>
          <cell r="Y59" t="str">
            <v>E</v>
          </cell>
          <cell r="Z59">
            <v>852.8</v>
          </cell>
          <cell r="AA59" t="str">
            <v>A</v>
          </cell>
          <cell r="AB59" t="str">
            <v>E</v>
          </cell>
          <cell r="AC59">
            <v>1878.8</v>
          </cell>
          <cell r="AD59" t="str">
            <v>A</v>
          </cell>
          <cell r="AE59" t="str">
            <v>E</v>
          </cell>
          <cell r="AF59">
            <v>717</v>
          </cell>
          <cell r="AG59" t="str">
            <v>A</v>
          </cell>
          <cell r="AH59" t="str">
            <v>E</v>
          </cell>
          <cell r="AI59">
            <v>1550.1</v>
          </cell>
          <cell r="AJ59" t="str">
            <v>A</v>
          </cell>
          <cell r="AK59" t="str">
            <v>E</v>
          </cell>
          <cell r="AL59">
            <v>540.20000000000005</v>
          </cell>
          <cell r="AM59" t="str">
            <v>A</v>
          </cell>
          <cell r="AN59" t="str">
            <v>E</v>
          </cell>
          <cell r="AO59">
            <v>2834.8</v>
          </cell>
          <cell r="AP59" t="str">
            <v>A</v>
          </cell>
          <cell r="AQ59" t="str">
            <v>E</v>
          </cell>
          <cell r="AR59">
            <v>481.4</v>
          </cell>
          <cell r="AS59" t="str">
            <v>A</v>
          </cell>
          <cell r="AT59" t="str">
            <v>E</v>
          </cell>
          <cell r="AU59">
            <v>2353.4</v>
          </cell>
          <cell r="AV59" t="str">
            <v>A</v>
          </cell>
          <cell r="AW59" t="str">
            <v>E</v>
          </cell>
          <cell r="AX59">
            <v>306.20000000000209</v>
          </cell>
          <cell r="AY59" t="str">
            <v>A</v>
          </cell>
          <cell r="AZ59" t="str">
            <v>E</v>
          </cell>
        </row>
        <row r="60">
          <cell r="A60" t="str">
            <v>2004-Q2</v>
          </cell>
          <cell r="B60">
            <v>24812.2</v>
          </cell>
          <cell r="C60" t="str">
            <v>A</v>
          </cell>
          <cell r="D60" t="str">
            <v>E</v>
          </cell>
          <cell r="E60">
            <v>22603.200000000004</v>
          </cell>
          <cell r="F60" t="str">
            <v>A</v>
          </cell>
          <cell r="G60" t="str">
            <v>E</v>
          </cell>
          <cell r="H60">
            <v>3042.1</v>
          </cell>
          <cell r="I60" t="str">
            <v>A</v>
          </cell>
          <cell r="J60" t="str">
            <v>E</v>
          </cell>
          <cell r="K60">
            <v>6451.6</v>
          </cell>
          <cell r="L60" t="str">
            <v>A</v>
          </cell>
          <cell r="M60" t="str">
            <v>E</v>
          </cell>
          <cell r="N60">
            <v>5359.9</v>
          </cell>
          <cell r="O60" t="str">
            <v>A</v>
          </cell>
          <cell r="P60" t="str">
            <v>E</v>
          </cell>
          <cell r="Q60">
            <v>1465.6</v>
          </cell>
          <cell r="R60" t="str">
            <v>A</v>
          </cell>
          <cell r="S60" t="str">
            <v>E</v>
          </cell>
          <cell r="T60">
            <v>4753</v>
          </cell>
          <cell r="U60" t="str">
            <v>A</v>
          </cell>
          <cell r="V60" t="str">
            <v>E</v>
          </cell>
          <cell r="W60">
            <v>1242.5</v>
          </cell>
          <cell r="X60" t="str">
            <v>A</v>
          </cell>
          <cell r="Y60" t="str">
            <v>E</v>
          </cell>
          <cell r="Z60">
            <v>842.7</v>
          </cell>
          <cell r="AA60" t="str">
            <v>A</v>
          </cell>
          <cell r="AB60" t="str">
            <v>E</v>
          </cell>
          <cell r="AC60">
            <v>1914</v>
          </cell>
          <cell r="AD60" t="str">
            <v>A</v>
          </cell>
          <cell r="AE60" t="str">
            <v>E</v>
          </cell>
          <cell r="AF60">
            <v>717.7</v>
          </cell>
          <cell r="AG60" t="str">
            <v>A</v>
          </cell>
          <cell r="AH60" t="str">
            <v>E</v>
          </cell>
          <cell r="AI60">
            <v>1613.8</v>
          </cell>
          <cell r="AJ60" t="str">
            <v>A</v>
          </cell>
          <cell r="AK60" t="str">
            <v>E</v>
          </cell>
          <cell r="AL60">
            <v>560.20000000000005</v>
          </cell>
          <cell r="AM60" t="str">
            <v>A</v>
          </cell>
          <cell r="AN60" t="str">
            <v>E</v>
          </cell>
          <cell r="AO60">
            <v>2895.6</v>
          </cell>
          <cell r="AP60" t="str">
            <v>A</v>
          </cell>
          <cell r="AQ60" t="str">
            <v>E</v>
          </cell>
          <cell r="AR60">
            <v>524.79999999999995</v>
          </cell>
          <cell r="AS60" t="str">
            <v>A</v>
          </cell>
          <cell r="AT60" t="str">
            <v>E</v>
          </cell>
          <cell r="AU60">
            <v>2370.8000000000002</v>
          </cell>
          <cell r="AV60" t="str">
            <v>A</v>
          </cell>
          <cell r="AW60" t="str">
            <v>E</v>
          </cell>
          <cell r="AX60">
            <v>-161.80000000000382</v>
          </cell>
          <cell r="AY60" t="str">
            <v>A</v>
          </cell>
          <cell r="AZ60" t="str">
            <v>E</v>
          </cell>
        </row>
        <row r="61">
          <cell r="A61" t="str">
            <v>2004-Q3</v>
          </cell>
          <cell r="B61">
            <v>25673.8</v>
          </cell>
          <cell r="C61" t="str">
            <v>A</v>
          </cell>
          <cell r="D61" t="str">
            <v>E</v>
          </cell>
          <cell r="E61">
            <v>23112.000000000004</v>
          </cell>
          <cell r="F61" t="str">
            <v>A</v>
          </cell>
          <cell r="G61" t="str">
            <v>E</v>
          </cell>
          <cell r="H61">
            <v>3421.6</v>
          </cell>
          <cell r="I61" t="str">
            <v>A</v>
          </cell>
          <cell r="J61" t="str">
            <v>E</v>
          </cell>
          <cell r="K61">
            <v>6629.4</v>
          </cell>
          <cell r="L61" t="str">
            <v>A</v>
          </cell>
          <cell r="M61" t="str">
            <v>E</v>
          </cell>
          <cell r="N61">
            <v>5484.5</v>
          </cell>
          <cell r="O61" t="str">
            <v>A</v>
          </cell>
          <cell r="P61" t="str">
            <v>E</v>
          </cell>
          <cell r="Q61">
            <v>1486.8</v>
          </cell>
          <cell r="R61" t="str">
            <v>A</v>
          </cell>
          <cell r="S61" t="str">
            <v>E</v>
          </cell>
          <cell r="T61">
            <v>4775.7</v>
          </cell>
          <cell r="U61" t="str">
            <v>A</v>
          </cell>
          <cell r="V61" t="str">
            <v>E</v>
          </cell>
          <cell r="W61">
            <v>1252</v>
          </cell>
          <cell r="X61" t="str">
            <v>A</v>
          </cell>
          <cell r="Y61" t="str">
            <v>E</v>
          </cell>
          <cell r="Z61">
            <v>831.9</v>
          </cell>
          <cell r="AA61" t="str">
            <v>A</v>
          </cell>
          <cell r="AB61" t="str">
            <v>E</v>
          </cell>
          <cell r="AC61">
            <v>1862.3</v>
          </cell>
          <cell r="AD61" t="str">
            <v>A</v>
          </cell>
          <cell r="AE61" t="str">
            <v>E</v>
          </cell>
          <cell r="AF61">
            <v>715.9</v>
          </cell>
          <cell r="AG61" t="str">
            <v>A</v>
          </cell>
          <cell r="AH61" t="str">
            <v>E</v>
          </cell>
          <cell r="AI61">
            <v>1597.7</v>
          </cell>
          <cell r="AJ61" t="str">
            <v>A</v>
          </cell>
          <cell r="AK61" t="str">
            <v>E</v>
          </cell>
          <cell r="AL61">
            <v>538.70000000000005</v>
          </cell>
          <cell r="AM61" t="str">
            <v>A</v>
          </cell>
          <cell r="AN61" t="str">
            <v>E</v>
          </cell>
          <cell r="AO61">
            <v>2877.2</v>
          </cell>
          <cell r="AP61" t="str">
            <v>A</v>
          </cell>
          <cell r="AQ61" t="str">
            <v>E</v>
          </cell>
          <cell r="AR61">
            <v>415.1</v>
          </cell>
          <cell r="AS61" t="str">
            <v>A</v>
          </cell>
          <cell r="AT61" t="str">
            <v>E</v>
          </cell>
          <cell r="AU61">
            <v>2462.1</v>
          </cell>
          <cell r="AV61" t="str">
            <v>A</v>
          </cell>
          <cell r="AW61" t="str">
            <v>E</v>
          </cell>
          <cell r="AX61">
            <v>99.699999999995725</v>
          </cell>
          <cell r="AY61" t="str">
            <v>A</v>
          </cell>
          <cell r="AZ61" t="str">
            <v>E</v>
          </cell>
        </row>
        <row r="62">
          <cell r="A62" t="str">
            <v>2004-Q4</v>
          </cell>
          <cell r="B62">
            <v>26063.8</v>
          </cell>
          <cell r="C62" t="str">
            <v>A</v>
          </cell>
          <cell r="D62" t="str">
            <v>E</v>
          </cell>
          <cell r="E62">
            <v>23490.000000000004</v>
          </cell>
          <cell r="F62" t="str">
            <v>A</v>
          </cell>
          <cell r="G62" t="str">
            <v>E</v>
          </cell>
          <cell r="H62">
            <v>3392.8</v>
          </cell>
          <cell r="I62" t="str">
            <v>A</v>
          </cell>
          <cell r="J62" t="str">
            <v>E</v>
          </cell>
          <cell r="K62">
            <v>6714.6</v>
          </cell>
          <cell r="L62" t="str">
            <v>A</v>
          </cell>
          <cell r="M62" t="str">
            <v>E</v>
          </cell>
          <cell r="N62">
            <v>5602.6</v>
          </cell>
          <cell r="O62" t="str">
            <v>A</v>
          </cell>
          <cell r="P62" t="str">
            <v>E</v>
          </cell>
          <cell r="Q62">
            <v>1487</v>
          </cell>
          <cell r="R62" t="str">
            <v>A</v>
          </cell>
          <cell r="S62" t="str">
            <v>E</v>
          </cell>
          <cell r="T62">
            <v>4875.5</v>
          </cell>
          <cell r="U62" t="str">
            <v>A</v>
          </cell>
          <cell r="V62" t="str">
            <v>E</v>
          </cell>
          <cell r="W62">
            <v>1287.3</v>
          </cell>
          <cell r="X62" t="str">
            <v>A</v>
          </cell>
          <cell r="Y62" t="str">
            <v>E</v>
          </cell>
          <cell r="Z62">
            <v>843.2</v>
          </cell>
          <cell r="AA62" t="str">
            <v>A</v>
          </cell>
          <cell r="AB62" t="str">
            <v>E</v>
          </cell>
          <cell r="AC62">
            <v>1955.3</v>
          </cell>
          <cell r="AD62" t="str">
            <v>A</v>
          </cell>
          <cell r="AE62" t="str">
            <v>E</v>
          </cell>
          <cell r="AF62">
            <v>706.7</v>
          </cell>
          <cell r="AG62" t="str">
            <v>A</v>
          </cell>
          <cell r="AH62" t="str">
            <v>E</v>
          </cell>
          <cell r="AI62">
            <v>1618.4</v>
          </cell>
          <cell r="AJ62" t="str">
            <v>A</v>
          </cell>
          <cell r="AK62" t="str">
            <v>E</v>
          </cell>
          <cell r="AL62">
            <v>609.20000000000005</v>
          </cell>
          <cell r="AM62" t="str">
            <v>A</v>
          </cell>
          <cell r="AN62" t="str">
            <v>E</v>
          </cell>
          <cell r="AO62">
            <v>2886.1</v>
          </cell>
          <cell r="AP62" t="str">
            <v>A</v>
          </cell>
          <cell r="AQ62" t="str">
            <v>E</v>
          </cell>
          <cell r="AR62">
            <v>277.60000000000002</v>
          </cell>
          <cell r="AS62" t="str">
            <v>A</v>
          </cell>
          <cell r="AT62" t="str">
            <v>E</v>
          </cell>
          <cell r="AU62">
            <v>2608.5</v>
          </cell>
          <cell r="AV62" t="str">
            <v>A</v>
          </cell>
          <cell r="AW62" t="str">
            <v>E</v>
          </cell>
          <cell r="AX62">
            <v>-34.700000000004366</v>
          </cell>
          <cell r="AY62" t="str">
            <v>A</v>
          </cell>
          <cell r="AZ62" t="str">
            <v>E</v>
          </cell>
        </row>
        <row r="63">
          <cell r="A63" t="str">
            <v>2005-Q1</v>
          </cell>
          <cell r="B63">
            <v>26170.400000000001</v>
          </cell>
          <cell r="C63" t="str">
            <v>A</v>
          </cell>
          <cell r="D63" t="str">
            <v>E</v>
          </cell>
          <cell r="E63">
            <v>23355.4</v>
          </cell>
          <cell r="F63" t="str">
            <v>A</v>
          </cell>
          <cell r="G63" t="str">
            <v>E</v>
          </cell>
          <cell r="H63">
            <v>2979.3</v>
          </cell>
          <cell r="I63" t="str">
            <v>A</v>
          </cell>
          <cell r="J63" t="str">
            <v>E</v>
          </cell>
          <cell r="K63">
            <v>6675.6</v>
          </cell>
          <cell r="L63" t="str">
            <v>A</v>
          </cell>
          <cell r="M63" t="str">
            <v>E</v>
          </cell>
          <cell r="N63">
            <v>5577</v>
          </cell>
          <cell r="O63" t="str">
            <v>A</v>
          </cell>
          <cell r="P63" t="str">
            <v>E</v>
          </cell>
          <cell r="Q63">
            <v>1428.5</v>
          </cell>
          <cell r="R63" t="str">
            <v>A</v>
          </cell>
          <cell r="S63" t="str">
            <v>E</v>
          </cell>
          <cell r="T63">
            <v>5095.7</v>
          </cell>
          <cell r="U63" t="str">
            <v>A</v>
          </cell>
          <cell r="V63" t="str">
            <v>E</v>
          </cell>
          <cell r="W63">
            <v>1237</v>
          </cell>
          <cell r="X63" t="str">
            <v>A</v>
          </cell>
          <cell r="Y63" t="str">
            <v>E</v>
          </cell>
          <cell r="Z63">
            <v>844</v>
          </cell>
          <cell r="AA63" t="str">
            <v>A</v>
          </cell>
          <cell r="AB63" t="str">
            <v>E</v>
          </cell>
          <cell r="AC63">
            <v>2068</v>
          </cell>
          <cell r="AD63" t="str">
            <v>A</v>
          </cell>
          <cell r="AE63" t="str">
            <v>E</v>
          </cell>
          <cell r="AF63">
            <v>788.1</v>
          </cell>
          <cell r="AG63" t="str">
            <v>A</v>
          </cell>
          <cell r="AH63" t="str">
            <v>E</v>
          </cell>
          <cell r="AI63">
            <v>1670.5</v>
          </cell>
          <cell r="AJ63" t="str">
            <v>A</v>
          </cell>
          <cell r="AK63" t="str">
            <v>E</v>
          </cell>
          <cell r="AL63">
            <v>568.70000000000005</v>
          </cell>
          <cell r="AM63" t="str">
            <v>A</v>
          </cell>
          <cell r="AN63" t="str">
            <v>E</v>
          </cell>
          <cell r="AO63">
            <v>3152.9</v>
          </cell>
          <cell r="AP63" t="str">
            <v>A</v>
          </cell>
          <cell r="AQ63" t="str">
            <v>E</v>
          </cell>
          <cell r="AR63">
            <v>436.9</v>
          </cell>
          <cell r="AS63" t="str">
            <v>A</v>
          </cell>
          <cell r="AT63" t="str">
            <v>E</v>
          </cell>
          <cell r="AU63">
            <v>2716</v>
          </cell>
          <cell r="AV63" t="str">
            <v>A</v>
          </cell>
          <cell r="AW63" t="str">
            <v>E</v>
          </cell>
          <cell r="AX63">
            <v>99</v>
          </cell>
          <cell r="AY63" t="str">
            <v>A</v>
          </cell>
          <cell r="AZ63" t="str">
            <v>E</v>
          </cell>
        </row>
        <row r="64">
          <cell r="A64" t="str">
            <v>2005-Q2</v>
          </cell>
          <cell r="B64">
            <v>26043.5</v>
          </cell>
          <cell r="C64" t="str">
            <v>A</v>
          </cell>
          <cell r="D64" t="str">
            <v>E</v>
          </cell>
          <cell r="E64">
            <v>23619.599999999999</v>
          </cell>
          <cell r="F64" t="str">
            <v>A</v>
          </cell>
          <cell r="G64" t="str">
            <v>E</v>
          </cell>
          <cell r="H64">
            <v>2881.4</v>
          </cell>
          <cell r="I64" t="str">
            <v>A</v>
          </cell>
          <cell r="J64" t="str">
            <v>E</v>
          </cell>
          <cell r="K64">
            <v>6651.3</v>
          </cell>
          <cell r="L64" t="str">
            <v>A</v>
          </cell>
          <cell r="M64" t="str">
            <v>E</v>
          </cell>
          <cell r="N64">
            <v>5582.6</v>
          </cell>
          <cell r="O64" t="str">
            <v>A</v>
          </cell>
          <cell r="P64" t="str">
            <v>E</v>
          </cell>
          <cell r="Q64">
            <v>1579.8</v>
          </cell>
          <cell r="R64" t="str">
            <v>A</v>
          </cell>
          <cell r="S64" t="str">
            <v>E</v>
          </cell>
          <cell r="T64">
            <v>5210.2</v>
          </cell>
          <cell r="U64" t="str">
            <v>A</v>
          </cell>
          <cell r="V64" t="str">
            <v>E</v>
          </cell>
          <cell r="W64">
            <v>1271.8</v>
          </cell>
          <cell r="X64" t="str">
            <v>A</v>
          </cell>
          <cell r="Y64" t="str">
            <v>E</v>
          </cell>
          <cell r="Z64">
            <v>851.3</v>
          </cell>
          <cell r="AA64" t="str">
            <v>A</v>
          </cell>
          <cell r="AB64" t="str">
            <v>E</v>
          </cell>
          <cell r="AC64">
            <v>2138.1</v>
          </cell>
          <cell r="AD64" t="str">
            <v>A</v>
          </cell>
          <cell r="AE64" t="str">
            <v>E</v>
          </cell>
          <cell r="AF64">
            <v>750.8</v>
          </cell>
          <cell r="AG64" t="str">
            <v>A</v>
          </cell>
          <cell r="AH64" t="str">
            <v>E</v>
          </cell>
          <cell r="AI64">
            <v>1708.4</v>
          </cell>
          <cell r="AJ64" t="str">
            <v>A</v>
          </cell>
          <cell r="AK64" t="str">
            <v>E</v>
          </cell>
          <cell r="AL64">
            <v>576.5</v>
          </cell>
          <cell r="AM64" t="str">
            <v>A</v>
          </cell>
          <cell r="AN64" t="str">
            <v>E</v>
          </cell>
          <cell r="AO64">
            <v>2971</v>
          </cell>
          <cell r="AP64" t="str">
            <v>A</v>
          </cell>
          <cell r="AQ64" t="str">
            <v>E</v>
          </cell>
          <cell r="AR64">
            <v>410.2</v>
          </cell>
          <cell r="AS64" t="str">
            <v>A</v>
          </cell>
          <cell r="AT64" t="str">
            <v>E</v>
          </cell>
          <cell r="AU64">
            <v>2560.8000000000002</v>
          </cell>
          <cell r="AV64" t="str">
            <v>A</v>
          </cell>
          <cell r="AW64" t="str">
            <v>E</v>
          </cell>
          <cell r="AX64">
            <v>-136.89999999999873</v>
          </cell>
          <cell r="AY64" t="str">
            <v>A</v>
          </cell>
          <cell r="AZ64" t="str">
            <v>E</v>
          </cell>
        </row>
        <row r="65">
          <cell r="A65" t="str">
            <v>2005-Q3</v>
          </cell>
          <cell r="B65">
            <v>26560.799999999999</v>
          </cell>
          <cell r="C65" t="str">
            <v>A</v>
          </cell>
          <cell r="D65" t="str">
            <v>E</v>
          </cell>
          <cell r="E65">
            <v>24002.799999999999</v>
          </cell>
          <cell r="F65" t="str">
            <v>A</v>
          </cell>
          <cell r="G65" t="str">
            <v>E</v>
          </cell>
          <cell r="H65">
            <v>2780</v>
          </cell>
          <cell r="I65" t="str">
            <v>A</v>
          </cell>
          <cell r="J65" t="str">
            <v>E</v>
          </cell>
          <cell r="K65">
            <v>6720.4</v>
          </cell>
          <cell r="L65" t="str">
            <v>A</v>
          </cell>
          <cell r="M65" t="str">
            <v>E</v>
          </cell>
          <cell r="N65">
            <v>5666.8</v>
          </cell>
          <cell r="O65" t="str">
            <v>A</v>
          </cell>
          <cell r="P65" t="str">
            <v>E</v>
          </cell>
          <cell r="Q65">
            <v>1656.6</v>
          </cell>
          <cell r="R65" t="str">
            <v>A</v>
          </cell>
          <cell r="S65" t="str">
            <v>E</v>
          </cell>
          <cell r="T65">
            <v>5447.8</v>
          </cell>
          <cell r="U65" t="str">
            <v>A</v>
          </cell>
          <cell r="V65" t="str">
            <v>E</v>
          </cell>
          <cell r="W65">
            <v>1300.7</v>
          </cell>
          <cell r="X65" t="str">
            <v>A</v>
          </cell>
          <cell r="Y65" t="str">
            <v>E</v>
          </cell>
          <cell r="Z65">
            <v>871.1</v>
          </cell>
          <cell r="AA65" t="str">
            <v>A</v>
          </cell>
          <cell r="AB65" t="str">
            <v>E</v>
          </cell>
          <cell r="AC65">
            <v>2148.4</v>
          </cell>
          <cell r="AD65" t="str">
            <v>A</v>
          </cell>
          <cell r="AE65" t="str">
            <v>E</v>
          </cell>
          <cell r="AF65">
            <v>789.8</v>
          </cell>
          <cell r="AG65" t="str">
            <v>A</v>
          </cell>
          <cell r="AH65" t="str">
            <v>E</v>
          </cell>
          <cell r="AI65">
            <v>1691.6</v>
          </cell>
          <cell r="AJ65" t="str">
            <v>A</v>
          </cell>
          <cell r="AK65" t="str">
            <v>E</v>
          </cell>
          <cell r="AL65">
            <v>596.4</v>
          </cell>
          <cell r="AM65" t="str">
            <v>A</v>
          </cell>
          <cell r="AN65" t="str">
            <v>E</v>
          </cell>
          <cell r="AO65">
            <v>3147.2</v>
          </cell>
          <cell r="AP65" t="str">
            <v>A</v>
          </cell>
          <cell r="AQ65" t="str">
            <v>E</v>
          </cell>
          <cell r="AR65">
            <v>396.9</v>
          </cell>
          <cell r="AS65" t="str">
            <v>A</v>
          </cell>
          <cell r="AT65" t="str">
            <v>E</v>
          </cell>
          <cell r="AU65">
            <v>2750.2999999999997</v>
          </cell>
          <cell r="AV65" t="str">
            <v>A</v>
          </cell>
          <cell r="AW65" t="str">
            <v>E</v>
          </cell>
          <cell r="AX65">
            <v>-192.29999999999973</v>
          </cell>
          <cell r="AY65" t="str">
            <v>A</v>
          </cell>
          <cell r="AZ65" t="str">
            <v>E</v>
          </cell>
        </row>
        <row r="66">
          <cell r="A66" t="str">
            <v>2005-Q4</v>
          </cell>
          <cell r="B66">
            <v>27216.3</v>
          </cell>
          <cell r="C66" t="str">
            <v>A</v>
          </cell>
          <cell r="D66" t="str">
            <v>E</v>
          </cell>
          <cell r="E66">
            <v>24550.300000000003</v>
          </cell>
          <cell r="F66" t="str">
            <v>A</v>
          </cell>
          <cell r="G66" t="str">
            <v>E</v>
          </cell>
          <cell r="H66">
            <v>2650.9</v>
          </cell>
          <cell r="I66" t="str">
            <v>A</v>
          </cell>
          <cell r="J66" t="str">
            <v>E</v>
          </cell>
          <cell r="K66">
            <v>6883.8</v>
          </cell>
          <cell r="L66" t="str">
            <v>A</v>
          </cell>
          <cell r="M66" t="str">
            <v>E</v>
          </cell>
          <cell r="N66">
            <v>5706.2</v>
          </cell>
          <cell r="O66" t="str">
            <v>A</v>
          </cell>
          <cell r="P66" t="str">
            <v>E</v>
          </cell>
          <cell r="Q66">
            <v>1717.5</v>
          </cell>
          <cell r="R66" t="str">
            <v>A</v>
          </cell>
          <cell r="S66" t="str">
            <v>E</v>
          </cell>
          <cell r="T66">
            <v>5711</v>
          </cell>
          <cell r="U66" t="str">
            <v>A</v>
          </cell>
          <cell r="V66" t="str">
            <v>E</v>
          </cell>
          <cell r="W66">
            <v>1318.8</v>
          </cell>
          <cell r="X66" t="str">
            <v>A</v>
          </cell>
          <cell r="Y66" t="str">
            <v>E</v>
          </cell>
          <cell r="Z66">
            <v>902.1</v>
          </cell>
          <cell r="AA66" t="str">
            <v>A</v>
          </cell>
          <cell r="AB66" t="str">
            <v>E</v>
          </cell>
          <cell r="AC66">
            <v>2208.4</v>
          </cell>
          <cell r="AD66" t="str">
            <v>A</v>
          </cell>
          <cell r="AE66" t="str">
            <v>E</v>
          </cell>
          <cell r="AF66">
            <v>812.4</v>
          </cell>
          <cell r="AG66" t="str">
            <v>A</v>
          </cell>
          <cell r="AH66" t="str">
            <v>E</v>
          </cell>
          <cell r="AI66">
            <v>1718.7</v>
          </cell>
          <cell r="AJ66" t="str">
            <v>A</v>
          </cell>
          <cell r="AK66" t="str">
            <v>E</v>
          </cell>
          <cell r="AL66">
            <v>626.70000000000005</v>
          </cell>
          <cell r="AM66" t="str">
            <v>A</v>
          </cell>
          <cell r="AN66" t="str">
            <v>E</v>
          </cell>
          <cell r="AO66">
            <v>3239.9</v>
          </cell>
          <cell r="AP66" t="str">
            <v>A</v>
          </cell>
          <cell r="AQ66" t="str">
            <v>E</v>
          </cell>
          <cell r="AR66">
            <v>324.5</v>
          </cell>
          <cell r="AS66" t="str">
            <v>A</v>
          </cell>
          <cell r="AT66" t="str">
            <v>E</v>
          </cell>
          <cell r="AU66">
            <v>2915.4</v>
          </cell>
          <cell r="AV66" t="str">
            <v>A</v>
          </cell>
          <cell r="AW66" t="str">
            <v>E</v>
          </cell>
          <cell r="AX66">
            <v>-249.40000000000373</v>
          </cell>
          <cell r="AY66" t="str">
            <v>A</v>
          </cell>
          <cell r="AZ66" t="str">
            <v>E</v>
          </cell>
        </row>
        <row r="67">
          <cell r="A67" t="str">
            <v>2006-Q1</v>
          </cell>
          <cell r="B67">
            <v>27654.9</v>
          </cell>
          <cell r="C67" t="str">
            <v>A</v>
          </cell>
          <cell r="D67" t="str">
            <v>E</v>
          </cell>
          <cell r="E67">
            <v>25112.1</v>
          </cell>
          <cell r="F67" t="str">
            <v>A</v>
          </cell>
          <cell r="G67" t="str">
            <v>E</v>
          </cell>
          <cell r="H67">
            <v>2772.3</v>
          </cell>
          <cell r="I67" t="str">
            <v>A</v>
          </cell>
          <cell r="J67" t="str">
            <v>E</v>
          </cell>
          <cell r="K67">
            <v>7060.1</v>
          </cell>
          <cell r="L67" t="str">
            <v>A</v>
          </cell>
          <cell r="M67" t="str">
            <v>E</v>
          </cell>
          <cell r="N67">
            <v>5885.4</v>
          </cell>
          <cell r="O67" t="str">
            <v>A</v>
          </cell>
          <cell r="P67" t="str">
            <v>E</v>
          </cell>
          <cell r="Q67">
            <v>1758.7</v>
          </cell>
          <cell r="R67" t="str">
            <v>A</v>
          </cell>
          <cell r="S67" t="str">
            <v>E</v>
          </cell>
          <cell r="T67">
            <v>5841.8</v>
          </cell>
          <cell r="U67" t="str">
            <v>A</v>
          </cell>
          <cell r="V67" t="str">
            <v>E</v>
          </cell>
          <cell r="W67">
            <v>1397.7</v>
          </cell>
          <cell r="X67" t="str">
            <v>A</v>
          </cell>
          <cell r="Y67" t="str">
            <v>E</v>
          </cell>
          <cell r="Z67">
            <v>849</v>
          </cell>
          <cell r="AA67" t="str">
            <v>A</v>
          </cell>
          <cell r="AB67" t="str">
            <v>E</v>
          </cell>
          <cell r="AC67">
            <v>2219.3000000000002</v>
          </cell>
          <cell r="AD67" t="str">
            <v>A</v>
          </cell>
          <cell r="AE67" t="str">
            <v>E</v>
          </cell>
          <cell r="AF67">
            <v>998.8</v>
          </cell>
          <cell r="AG67" t="str">
            <v>A</v>
          </cell>
          <cell r="AH67" t="str">
            <v>E</v>
          </cell>
          <cell r="AI67">
            <v>1555.1</v>
          </cell>
          <cell r="AJ67" t="str">
            <v>A</v>
          </cell>
          <cell r="AK67" t="str">
            <v>E</v>
          </cell>
          <cell r="AL67">
            <v>659.3</v>
          </cell>
          <cell r="AM67" t="str">
            <v>A</v>
          </cell>
          <cell r="AN67" t="str">
            <v>E</v>
          </cell>
          <cell r="AO67">
            <v>3168.6</v>
          </cell>
          <cell r="AP67" t="str">
            <v>A</v>
          </cell>
          <cell r="AQ67" t="str">
            <v>E</v>
          </cell>
          <cell r="AR67">
            <v>413.3</v>
          </cell>
          <cell r="AS67" t="str">
            <v>A</v>
          </cell>
          <cell r="AT67" t="str">
            <v>E</v>
          </cell>
          <cell r="AU67">
            <v>2755.2999999999997</v>
          </cell>
          <cell r="AV67" t="str">
            <v>A</v>
          </cell>
          <cell r="AW67" t="str">
            <v>E</v>
          </cell>
          <cell r="AX67">
            <v>-212.49999999999682</v>
          </cell>
          <cell r="AY67" t="str">
            <v>A</v>
          </cell>
          <cell r="AZ67" t="str">
            <v>E</v>
          </cell>
        </row>
        <row r="68">
          <cell r="A68" t="str">
            <v>2006-Q2</v>
          </cell>
          <cell r="B68">
            <v>28618.400000000001</v>
          </cell>
          <cell r="C68" t="str">
            <v>A</v>
          </cell>
          <cell r="D68" t="str">
            <v>E</v>
          </cell>
          <cell r="E68">
            <v>25867.200000000001</v>
          </cell>
          <cell r="F68" t="str">
            <v>A</v>
          </cell>
          <cell r="G68" t="str">
            <v>E</v>
          </cell>
          <cell r="H68">
            <v>2896.1</v>
          </cell>
          <cell r="I68" t="str">
            <v>A</v>
          </cell>
          <cell r="J68" t="str">
            <v>E</v>
          </cell>
          <cell r="K68">
            <v>7194.8</v>
          </cell>
          <cell r="L68" t="str">
            <v>A</v>
          </cell>
          <cell r="M68" t="str">
            <v>E</v>
          </cell>
          <cell r="N68">
            <v>6059.5</v>
          </cell>
          <cell r="O68" t="str">
            <v>A</v>
          </cell>
          <cell r="P68" t="str">
            <v>E</v>
          </cell>
          <cell r="Q68">
            <v>1865.3</v>
          </cell>
          <cell r="R68" t="str">
            <v>A</v>
          </cell>
          <cell r="S68" t="str">
            <v>E</v>
          </cell>
          <cell r="T68">
            <v>6107.4</v>
          </cell>
          <cell r="U68" t="str">
            <v>A</v>
          </cell>
          <cell r="V68" t="str">
            <v>E</v>
          </cell>
          <cell r="W68">
            <v>1435.7</v>
          </cell>
          <cell r="X68" t="str">
            <v>A</v>
          </cell>
          <cell r="Y68" t="str">
            <v>E</v>
          </cell>
          <cell r="Z68">
            <v>857.5</v>
          </cell>
          <cell r="AA68" t="str">
            <v>A</v>
          </cell>
          <cell r="AB68" t="str">
            <v>E</v>
          </cell>
          <cell r="AC68">
            <v>2315.8000000000002</v>
          </cell>
          <cell r="AD68" t="str">
            <v>A</v>
          </cell>
          <cell r="AE68" t="str">
            <v>E</v>
          </cell>
          <cell r="AF68">
            <v>986</v>
          </cell>
          <cell r="AG68" t="str">
            <v>A</v>
          </cell>
          <cell r="AH68" t="str">
            <v>E</v>
          </cell>
          <cell r="AI68">
            <v>1536.9</v>
          </cell>
          <cell r="AJ68" t="str">
            <v>A</v>
          </cell>
          <cell r="AK68" t="str">
            <v>E</v>
          </cell>
          <cell r="AL68">
            <v>671.7</v>
          </cell>
          <cell r="AM68" t="str">
            <v>A</v>
          </cell>
          <cell r="AN68" t="str">
            <v>E</v>
          </cell>
          <cell r="AO68">
            <v>3817.8</v>
          </cell>
          <cell r="AP68" t="str">
            <v>A</v>
          </cell>
          <cell r="AQ68" t="str">
            <v>E</v>
          </cell>
          <cell r="AR68">
            <v>440.5</v>
          </cell>
          <cell r="AS68" t="str">
            <v>A</v>
          </cell>
          <cell r="AT68" t="str">
            <v>E</v>
          </cell>
          <cell r="AU68">
            <v>3377.3</v>
          </cell>
          <cell r="AV68" t="str">
            <v>A</v>
          </cell>
          <cell r="AW68" t="str">
            <v>E</v>
          </cell>
          <cell r="AX68">
            <v>-626.09999999999945</v>
          </cell>
          <cell r="AY68" t="str">
            <v>A</v>
          </cell>
          <cell r="AZ68" t="str">
            <v>E</v>
          </cell>
        </row>
        <row r="69">
          <cell r="A69" t="str">
            <v>2006-Q3</v>
          </cell>
          <cell r="B69">
            <v>28842</v>
          </cell>
          <cell r="C69" t="str">
            <v>A</v>
          </cell>
          <cell r="D69" t="str">
            <v>E</v>
          </cell>
          <cell r="E69">
            <v>26291.899999999998</v>
          </cell>
          <cell r="F69" t="str">
            <v>A</v>
          </cell>
          <cell r="G69" t="str">
            <v>E</v>
          </cell>
          <cell r="H69">
            <v>2860.6</v>
          </cell>
          <cell r="I69" t="str">
            <v>A</v>
          </cell>
          <cell r="J69" t="str">
            <v>E</v>
          </cell>
          <cell r="K69">
            <v>7262.2</v>
          </cell>
          <cell r="L69" t="str">
            <v>A</v>
          </cell>
          <cell r="M69" t="str">
            <v>E</v>
          </cell>
          <cell r="N69">
            <v>6173.6</v>
          </cell>
          <cell r="O69" t="str">
            <v>A</v>
          </cell>
          <cell r="P69" t="str">
            <v>E</v>
          </cell>
          <cell r="Q69">
            <v>1990.8</v>
          </cell>
          <cell r="R69" t="str">
            <v>A</v>
          </cell>
          <cell r="S69" t="str">
            <v>E</v>
          </cell>
          <cell r="T69">
            <v>6235.4</v>
          </cell>
          <cell r="U69" t="str">
            <v>A</v>
          </cell>
          <cell r="V69" t="str">
            <v>E</v>
          </cell>
          <cell r="W69">
            <v>1463.2</v>
          </cell>
          <cell r="X69" t="str">
            <v>A</v>
          </cell>
          <cell r="Y69" t="str">
            <v>E</v>
          </cell>
          <cell r="Z69">
            <v>895</v>
          </cell>
          <cell r="AA69" t="str">
            <v>A</v>
          </cell>
          <cell r="AB69" t="str">
            <v>E</v>
          </cell>
          <cell r="AC69">
            <v>2345.1</v>
          </cell>
          <cell r="AD69" t="str">
            <v>A</v>
          </cell>
          <cell r="AE69" t="str">
            <v>E</v>
          </cell>
          <cell r="AF69">
            <v>985.8</v>
          </cell>
          <cell r="AG69" t="str">
            <v>A</v>
          </cell>
          <cell r="AH69" t="str">
            <v>E</v>
          </cell>
          <cell r="AI69">
            <v>1570.6</v>
          </cell>
          <cell r="AJ69" t="str">
            <v>A</v>
          </cell>
          <cell r="AK69" t="str">
            <v>E</v>
          </cell>
          <cell r="AL69">
            <v>683.2</v>
          </cell>
          <cell r="AM69" t="str">
            <v>A</v>
          </cell>
          <cell r="AN69" t="str">
            <v>E</v>
          </cell>
          <cell r="AO69">
            <v>3306.8</v>
          </cell>
          <cell r="AP69" t="str">
            <v>A</v>
          </cell>
          <cell r="AQ69" t="str">
            <v>E</v>
          </cell>
          <cell r="AR69">
            <v>440.2</v>
          </cell>
          <cell r="AS69" t="str">
            <v>A</v>
          </cell>
          <cell r="AT69" t="str">
            <v>E</v>
          </cell>
          <cell r="AU69">
            <v>2866.6000000000004</v>
          </cell>
          <cell r="AV69" t="str">
            <v>A</v>
          </cell>
          <cell r="AW69" t="str">
            <v>E</v>
          </cell>
          <cell r="AX69">
            <v>-316.49999999999818</v>
          </cell>
          <cell r="AY69" t="str">
            <v>A</v>
          </cell>
          <cell r="AZ69" t="str">
            <v>E</v>
          </cell>
        </row>
        <row r="70">
          <cell r="A70" t="str">
            <v>2006-Q4</v>
          </cell>
          <cell r="B70">
            <v>29220.3</v>
          </cell>
          <cell r="C70" t="str">
            <v>A</v>
          </cell>
          <cell r="D70" t="str">
            <v>E</v>
          </cell>
          <cell r="E70">
            <v>26746.699999999997</v>
          </cell>
          <cell r="F70" t="str">
            <v>A</v>
          </cell>
          <cell r="G70" t="str">
            <v>E</v>
          </cell>
          <cell r="H70">
            <v>2764.2</v>
          </cell>
          <cell r="I70" t="str">
            <v>A</v>
          </cell>
          <cell r="J70" t="str">
            <v>E</v>
          </cell>
          <cell r="K70">
            <v>7427.6</v>
          </cell>
          <cell r="L70" t="str">
            <v>A</v>
          </cell>
          <cell r="M70" t="str">
            <v>E</v>
          </cell>
          <cell r="N70">
            <v>6236.8</v>
          </cell>
          <cell r="O70" t="str">
            <v>A</v>
          </cell>
          <cell r="P70" t="str">
            <v>E</v>
          </cell>
          <cell r="Q70">
            <v>2174.1999999999998</v>
          </cell>
          <cell r="R70" t="str">
            <v>A</v>
          </cell>
          <cell r="S70" t="str">
            <v>E</v>
          </cell>
          <cell r="T70">
            <v>6365.8</v>
          </cell>
          <cell r="U70" t="str">
            <v>A</v>
          </cell>
          <cell r="V70" t="str">
            <v>E</v>
          </cell>
          <cell r="W70">
            <v>1490.1</v>
          </cell>
          <cell r="X70" t="str">
            <v>A</v>
          </cell>
          <cell r="Y70" t="str">
            <v>E</v>
          </cell>
          <cell r="Z70">
            <v>933.1</v>
          </cell>
          <cell r="AA70" t="str">
            <v>A</v>
          </cell>
          <cell r="AB70" t="str">
            <v>E</v>
          </cell>
          <cell r="AC70">
            <v>2399.1999999999998</v>
          </cell>
          <cell r="AD70" t="str">
            <v>A</v>
          </cell>
          <cell r="AE70" t="str">
            <v>E</v>
          </cell>
          <cell r="AF70">
            <v>995.4</v>
          </cell>
          <cell r="AG70" t="str">
            <v>A</v>
          </cell>
          <cell r="AH70" t="str">
            <v>E</v>
          </cell>
          <cell r="AI70">
            <v>1529.1</v>
          </cell>
          <cell r="AJ70" t="str">
            <v>A</v>
          </cell>
          <cell r="AK70" t="str">
            <v>E</v>
          </cell>
          <cell r="AL70">
            <v>668</v>
          </cell>
          <cell r="AM70" t="str">
            <v>A</v>
          </cell>
          <cell r="AN70" t="str">
            <v>E</v>
          </cell>
          <cell r="AO70">
            <v>3226</v>
          </cell>
          <cell r="AP70" t="str">
            <v>A</v>
          </cell>
          <cell r="AQ70" t="str">
            <v>E</v>
          </cell>
          <cell r="AR70">
            <v>490.9</v>
          </cell>
          <cell r="AS70" t="str">
            <v>A</v>
          </cell>
          <cell r="AT70" t="str">
            <v>E</v>
          </cell>
          <cell r="AU70">
            <v>2735.1</v>
          </cell>
          <cell r="AV70" t="str">
            <v>A</v>
          </cell>
          <cell r="AW70" t="str">
            <v>E</v>
          </cell>
          <cell r="AX70">
            <v>-261.49999999999773</v>
          </cell>
          <cell r="AY70" t="str">
            <v>A</v>
          </cell>
          <cell r="AZ70" t="str">
            <v>E</v>
          </cell>
        </row>
        <row r="71">
          <cell r="A71" t="str">
            <v>2007-Q1</v>
          </cell>
          <cell r="B71">
            <v>29748.9</v>
          </cell>
          <cell r="C71" t="str">
            <v>A</v>
          </cell>
          <cell r="D71" t="str">
            <v>E</v>
          </cell>
          <cell r="E71">
            <v>27657.8</v>
          </cell>
          <cell r="F71" t="str">
            <v>A</v>
          </cell>
          <cell r="G71" t="str">
            <v>E</v>
          </cell>
          <cell r="H71">
            <v>2647.2</v>
          </cell>
          <cell r="I71" t="str">
            <v>A</v>
          </cell>
          <cell r="J71" t="str">
            <v>E</v>
          </cell>
          <cell r="K71">
            <v>7201.3</v>
          </cell>
          <cell r="L71" t="str">
            <v>A</v>
          </cell>
          <cell r="M71" t="str">
            <v>E</v>
          </cell>
          <cell r="N71">
            <v>6189.1</v>
          </cell>
          <cell r="O71" t="str">
            <v>A</v>
          </cell>
          <cell r="P71" t="str">
            <v>E</v>
          </cell>
          <cell r="Q71">
            <v>2203.5</v>
          </cell>
          <cell r="R71" t="str">
            <v>A</v>
          </cell>
          <cell r="S71" t="str">
            <v>E</v>
          </cell>
          <cell r="T71">
            <v>6646.5</v>
          </cell>
          <cell r="U71" t="str">
            <v>A</v>
          </cell>
          <cell r="V71" t="str">
            <v>E</v>
          </cell>
          <cell r="W71">
            <v>1891.2</v>
          </cell>
          <cell r="X71" t="str">
            <v>A</v>
          </cell>
          <cell r="Y71" t="str">
            <v>E</v>
          </cell>
          <cell r="Z71">
            <v>957.6</v>
          </cell>
          <cell r="AA71" t="str">
            <v>A</v>
          </cell>
          <cell r="AB71" t="str">
            <v>E</v>
          </cell>
          <cell r="AC71">
            <v>3007.9</v>
          </cell>
          <cell r="AD71" t="str">
            <v>A</v>
          </cell>
          <cell r="AE71" t="str">
            <v>E</v>
          </cell>
          <cell r="AF71">
            <v>972.8</v>
          </cell>
          <cell r="AG71" t="str">
            <v>A</v>
          </cell>
          <cell r="AH71" t="str">
            <v>E</v>
          </cell>
          <cell r="AI71">
            <v>1445.3</v>
          </cell>
          <cell r="AJ71" t="str">
            <v>A</v>
          </cell>
          <cell r="AK71" t="str">
            <v>E</v>
          </cell>
          <cell r="AL71">
            <v>684.5</v>
          </cell>
          <cell r="AM71" t="str">
            <v>A</v>
          </cell>
          <cell r="AN71" t="str">
            <v>E</v>
          </cell>
          <cell r="AO71">
            <v>3236.8</v>
          </cell>
          <cell r="AP71" t="str">
            <v>A</v>
          </cell>
          <cell r="AQ71" t="str">
            <v>E</v>
          </cell>
          <cell r="AR71">
            <v>253.6</v>
          </cell>
          <cell r="AS71" t="str">
            <v>A</v>
          </cell>
          <cell r="AT71" t="str">
            <v>E</v>
          </cell>
          <cell r="AU71">
            <v>2983.2000000000003</v>
          </cell>
          <cell r="AV71" t="str">
            <v>A</v>
          </cell>
          <cell r="AW71" t="str">
            <v>E</v>
          </cell>
          <cell r="AX71">
            <v>-892.09999999999809</v>
          </cell>
          <cell r="AY71" t="str">
            <v>A</v>
          </cell>
          <cell r="AZ71" t="str">
            <v>E</v>
          </cell>
        </row>
        <row r="72">
          <cell r="A72" t="str">
            <v>2007-Q2</v>
          </cell>
          <cell r="B72">
            <v>30385.1</v>
          </cell>
          <cell r="C72" t="str">
            <v>A</v>
          </cell>
          <cell r="D72" t="str">
            <v>E</v>
          </cell>
          <cell r="E72">
            <v>27765.600000000006</v>
          </cell>
          <cell r="F72" t="str">
            <v>A</v>
          </cell>
          <cell r="G72" t="str">
            <v>E</v>
          </cell>
          <cell r="H72">
            <v>2311.1999999999998</v>
          </cell>
          <cell r="I72" t="str">
            <v>A</v>
          </cell>
          <cell r="J72" t="str">
            <v>E</v>
          </cell>
          <cell r="K72">
            <v>7088.1</v>
          </cell>
          <cell r="L72" t="str">
            <v>A</v>
          </cell>
          <cell r="M72" t="str">
            <v>E</v>
          </cell>
          <cell r="N72">
            <v>5980.5</v>
          </cell>
          <cell r="O72" t="str">
            <v>A</v>
          </cell>
          <cell r="P72" t="str">
            <v>E</v>
          </cell>
          <cell r="Q72">
            <v>2398.1999999999998</v>
          </cell>
          <cell r="R72" t="str">
            <v>A</v>
          </cell>
          <cell r="S72" t="str">
            <v>E</v>
          </cell>
          <cell r="T72">
            <v>6812.9</v>
          </cell>
          <cell r="U72" t="str">
            <v>A</v>
          </cell>
          <cell r="V72" t="str">
            <v>E</v>
          </cell>
          <cell r="W72">
            <v>1929.5</v>
          </cell>
          <cell r="X72" t="str">
            <v>A</v>
          </cell>
          <cell r="Y72" t="str">
            <v>E</v>
          </cell>
          <cell r="Z72">
            <v>966.9</v>
          </cell>
          <cell r="AA72" t="str">
            <v>A</v>
          </cell>
          <cell r="AB72" t="str">
            <v>E</v>
          </cell>
          <cell r="AC72">
            <v>3124.7</v>
          </cell>
          <cell r="AD72" t="str">
            <v>A</v>
          </cell>
          <cell r="AE72" t="str">
            <v>E</v>
          </cell>
          <cell r="AF72">
            <v>993.8</v>
          </cell>
          <cell r="AG72" t="str">
            <v>A</v>
          </cell>
          <cell r="AH72" t="str">
            <v>E</v>
          </cell>
          <cell r="AI72">
            <v>1421.4</v>
          </cell>
          <cell r="AJ72" t="str">
            <v>A</v>
          </cell>
          <cell r="AK72" t="str">
            <v>E</v>
          </cell>
          <cell r="AL72">
            <v>718.9</v>
          </cell>
          <cell r="AM72" t="str">
            <v>A</v>
          </cell>
          <cell r="AN72" t="str">
            <v>E</v>
          </cell>
          <cell r="AO72">
            <v>3627.2</v>
          </cell>
          <cell r="AP72" t="str">
            <v>A</v>
          </cell>
          <cell r="AQ72" t="str">
            <v>E</v>
          </cell>
          <cell r="AR72">
            <v>244.3</v>
          </cell>
          <cell r="AS72" t="str">
            <v>A</v>
          </cell>
          <cell r="AT72" t="str">
            <v>E</v>
          </cell>
          <cell r="AU72">
            <v>3382.8999999999996</v>
          </cell>
          <cell r="AV72" t="str">
            <v>A</v>
          </cell>
          <cell r="AW72" t="str">
            <v>E</v>
          </cell>
          <cell r="AX72">
            <v>-763.40000000000691</v>
          </cell>
          <cell r="AY72" t="str">
            <v>A</v>
          </cell>
          <cell r="AZ72" t="str">
            <v>E</v>
          </cell>
        </row>
        <row r="73">
          <cell r="A73" t="str">
            <v>2007-Q3</v>
          </cell>
          <cell r="B73">
            <v>30671.7</v>
          </cell>
          <cell r="C73" t="str">
            <v>A</v>
          </cell>
          <cell r="D73" t="str">
            <v>E</v>
          </cell>
          <cell r="E73">
            <v>28465.600000000002</v>
          </cell>
          <cell r="F73" t="str">
            <v>A</v>
          </cell>
          <cell r="G73" t="str">
            <v>E</v>
          </cell>
          <cell r="H73">
            <v>1929.4</v>
          </cell>
          <cell r="I73" t="str">
            <v>A</v>
          </cell>
          <cell r="J73" t="str">
            <v>E</v>
          </cell>
          <cell r="K73">
            <v>7176.8</v>
          </cell>
          <cell r="L73" t="str">
            <v>A</v>
          </cell>
          <cell r="M73" t="str">
            <v>E</v>
          </cell>
          <cell r="N73">
            <v>6012.4</v>
          </cell>
          <cell r="O73" t="str">
            <v>A</v>
          </cell>
          <cell r="P73" t="str">
            <v>E</v>
          </cell>
          <cell r="Q73">
            <v>2603.8000000000002</v>
          </cell>
          <cell r="R73" t="str">
            <v>A</v>
          </cell>
          <cell r="S73" t="str">
            <v>E</v>
          </cell>
          <cell r="T73">
            <v>7037.6</v>
          </cell>
          <cell r="U73" t="str">
            <v>A</v>
          </cell>
          <cell r="V73" t="str">
            <v>E</v>
          </cell>
          <cell r="W73">
            <v>1982.7</v>
          </cell>
          <cell r="X73" t="str">
            <v>A</v>
          </cell>
          <cell r="Y73" t="str">
            <v>E</v>
          </cell>
          <cell r="Z73">
            <v>980.9</v>
          </cell>
          <cell r="AA73" t="str">
            <v>A</v>
          </cell>
          <cell r="AB73" t="str">
            <v>E</v>
          </cell>
          <cell r="AC73">
            <v>3521.5</v>
          </cell>
          <cell r="AD73" t="str">
            <v>A</v>
          </cell>
          <cell r="AE73" t="str">
            <v>E</v>
          </cell>
          <cell r="AF73">
            <v>1015.6</v>
          </cell>
          <cell r="AG73" t="str">
            <v>A</v>
          </cell>
          <cell r="AH73" t="str">
            <v>E</v>
          </cell>
          <cell r="AI73">
            <v>1493.9</v>
          </cell>
          <cell r="AJ73" t="str">
            <v>A</v>
          </cell>
          <cell r="AK73" t="str">
            <v>E</v>
          </cell>
          <cell r="AL73">
            <v>723.4</v>
          </cell>
          <cell r="AM73" t="str">
            <v>A</v>
          </cell>
          <cell r="AN73" t="str">
            <v>E</v>
          </cell>
          <cell r="AO73">
            <v>3626.8</v>
          </cell>
          <cell r="AP73" t="str">
            <v>A</v>
          </cell>
          <cell r="AQ73" t="str">
            <v>E</v>
          </cell>
          <cell r="AR73">
            <v>258.5</v>
          </cell>
          <cell r="AS73" t="str">
            <v>A</v>
          </cell>
          <cell r="AT73" t="str">
            <v>E</v>
          </cell>
          <cell r="AU73">
            <v>3368.3</v>
          </cell>
          <cell r="AV73" t="str">
            <v>A</v>
          </cell>
          <cell r="AW73" t="str">
            <v>E</v>
          </cell>
          <cell r="AX73">
            <v>-1162.2000000000016</v>
          </cell>
          <cell r="AY73" t="str">
            <v>A</v>
          </cell>
          <cell r="AZ73" t="str">
            <v>E</v>
          </cell>
        </row>
        <row r="74">
          <cell r="A74" t="str">
            <v>2007-Q4</v>
          </cell>
          <cell r="B74">
            <v>31680.799999999999</v>
          </cell>
          <cell r="C74" t="str">
            <v>A</v>
          </cell>
          <cell r="D74" t="str">
            <v>E</v>
          </cell>
          <cell r="E74">
            <v>28849.200000000004</v>
          </cell>
          <cell r="F74" t="str">
            <v>A</v>
          </cell>
          <cell r="G74" t="str">
            <v>E</v>
          </cell>
          <cell r="H74">
            <v>2083.1</v>
          </cell>
          <cell r="I74" t="str">
            <v>A</v>
          </cell>
          <cell r="J74" t="str">
            <v>E</v>
          </cell>
          <cell r="K74">
            <v>7410.9</v>
          </cell>
          <cell r="L74" t="str">
            <v>A</v>
          </cell>
          <cell r="M74" t="str">
            <v>E</v>
          </cell>
          <cell r="N74">
            <v>6076.6</v>
          </cell>
          <cell r="O74" t="str">
            <v>A</v>
          </cell>
          <cell r="P74" t="str">
            <v>E</v>
          </cell>
          <cell r="Q74">
            <v>2806.8</v>
          </cell>
          <cell r="R74" t="str">
            <v>A</v>
          </cell>
          <cell r="S74" t="str">
            <v>E</v>
          </cell>
          <cell r="T74">
            <v>7247.3</v>
          </cell>
          <cell r="U74" t="str">
            <v>A</v>
          </cell>
          <cell r="V74" t="str">
            <v>E</v>
          </cell>
          <cell r="W74">
            <v>2033.5</v>
          </cell>
          <cell r="X74" t="str">
            <v>A</v>
          </cell>
          <cell r="Y74" t="str">
            <v>E</v>
          </cell>
          <cell r="Z74">
            <v>1065.4000000000001</v>
          </cell>
          <cell r="AA74" t="str">
            <v>A</v>
          </cell>
          <cell r="AB74" t="str">
            <v>E</v>
          </cell>
          <cell r="AC74">
            <v>3249.9</v>
          </cell>
          <cell r="AD74" t="str">
            <v>A</v>
          </cell>
          <cell r="AE74" t="str">
            <v>E</v>
          </cell>
          <cell r="AF74">
            <v>985</v>
          </cell>
          <cell r="AG74" t="str">
            <v>A</v>
          </cell>
          <cell r="AH74" t="str">
            <v>E</v>
          </cell>
          <cell r="AI74">
            <v>1300.4000000000001</v>
          </cell>
          <cell r="AJ74" t="str">
            <v>A</v>
          </cell>
          <cell r="AK74" t="str">
            <v>E</v>
          </cell>
          <cell r="AL74">
            <v>666.9</v>
          </cell>
          <cell r="AM74" t="str">
            <v>A</v>
          </cell>
          <cell r="AN74" t="str">
            <v>E</v>
          </cell>
          <cell r="AO74">
            <v>3656.2</v>
          </cell>
          <cell r="AP74" t="str">
            <v>A</v>
          </cell>
          <cell r="AQ74" t="str">
            <v>E</v>
          </cell>
          <cell r="AR74">
            <v>268.39999999999998</v>
          </cell>
          <cell r="AS74" t="str">
            <v>A</v>
          </cell>
          <cell r="AT74" t="str">
            <v>E</v>
          </cell>
          <cell r="AU74">
            <v>3387.7999999999997</v>
          </cell>
          <cell r="AV74" t="str">
            <v>A</v>
          </cell>
          <cell r="AW74" t="str">
            <v>E</v>
          </cell>
          <cell r="AX74">
            <v>-556.20000000000482</v>
          </cell>
          <cell r="AY74" t="str">
            <v>A</v>
          </cell>
          <cell r="AZ74" t="str">
            <v>E</v>
          </cell>
        </row>
        <row r="75">
          <cell r="A75" t="str">
            <v>2008-Q1</v>
          </cell>
          <cell r="B75">
            <v>33159.1</v>
          </cell>
          <cell r="C75" t="str">
            <v>A</v>
          </cell>
          <cell r="D75" t="str">
            <v>E</v>
          </cell>
          <cell r="E75">
            <v>30429.600000000002</v>
          </cell>
          <cell r="F75" t="str">
            <v>A</v>
          </cell>
          <cell r="G75" t="str">
            <v>E</v>
          </cell>
          <cell r="H75">
            <v>2638.9</v>
          </cell>
          <cell r="I75" t="str">
            <v>A</v>
          </cell>
          <cell r="J75" t="str">
            <v>E</v>
          </cell>
          <cell r="K75">
            <v>8608.1</v>
          </cell>
          <cell r="L75" t="str">
            <v>A</v>
          </cell>
          <cell r="M75" t="str">
            <v>E</v>
          </cell>
          <cell r="N75">
            <v>6961.7</v>
          </cell>
          <cell r="O75" t="str">
            <v>A</v>
          </cell>
          <cell r="P75" t="str">
            <v>E</v>
          </cell>
          <cell r="Q75">
            <v>3325.2</v>
          </cell>
          <cell r="R75" t="str">
            <v>A</v>
          </cell>
          <cell r="S75" t="str">
            <v>E</v>
          </cell>
          <cell r="T75">
            <v>7078.8</v>
          </cell>
          <cell r="U75" t="str">
            <v>A</v>
          </cell>
          <cell r="V75" t="str">
            <v>E</v>
          </cell>
          <cell r="W75">
            <v>2145.1999999999998</v>
          </cell>
          <cell r="X75" t="str">
            <v>A</v>
          </cell>
          <cell r="Y75" t="str">
            <v>E</v>
          </cell>
          <cell r="Z75">
            <v>1136.5</v>
          </cell>
          <cell r="AA75" t="str">
            <v>A</v>
          </cell>
          <cell r="AB75" t="str">
            <v>E</v>
          </cell>
          <cell r="AC75">
            <v>2398.6999999999998</v>
          </cell>
          <cell r="AD75" t="str">
            <v>A</v>
          </cell>
          <cell r="AE75" t="str">
            <v>E</v>
          </cell>
          <cell r="AF75">
            <v>1004.2</v>
          </cell>
          <cell r="AG75" t="str">
            <v>A</v>
          </cell>
          <cell r="AH75" t="str">
            <v>E</v>
          </cell>
          <cell r="AI75">
            <v>1437.6</v>
          </cell>
          <cell r="AJ75" t="str">
            <v>A</v>
          </cell>
          <cell r="AK75" t="str">
            <v>E</v>
          </cell>
          <cell r="AL75">
            <v>656.4</v>
          </cell>
          <cell r="AM75" t="str">
            <v>A</v>
          </cell>
          <cell r="AN75" t="str">
            <v>E</v>
          </cell>
          <cell r="AO75">
            <v>3573.3</v>
          </cell>
          <cell r="AP75" t="str">
            <v>A</v>
          </cell>
          <cell r="AQ75" t="str">
            <v>E</v>
          </cell>
          <cell r="AR75">
            <v>215</v>
          </cell>
          <cell r="AS75" t="str">
            <v>A</v>
          </cell>
          <cell r="AT75" t="str">
            <v>E</v>
          </cell>
          <cell r="AU75">
            <v>3358.3</v>
          </cell>
          <cell r="AV75" t="str">
            <v>A</v>
          </cell>
          <cell r="AW75" t="str">
            <v>E</v>
          </cell>
          <cell r="AX75">
            <v>-628.80000000000382</v>
          </cell>
          <cell r="AY75" t="str">
            <v>A</v>
          </cell>
          <cell r="AZ75" t="str">
            <v>E</v>
          </cell>
        </row>
        <row r="76">
          <cell r="A76" t="str">
            <v>2008-Q2</v>
          </cell>
          <cell r="B76">
            <v>33712.800000000003</v>
          </cell>
          <cell r="C76" t="str">
            <v>A</v>
          </cell>
          <cell r="D76" t="str">
            <v>E</v>
          </cell>
          <cell r="E76">
            <v>31100.300000000003</v>
          </cell>
          <cell r="F76" t="str">
            <v>A</v>
          </cell>
          <cell r="G76" t="str">
            <v>E</v>
          </cell>
          <cell r="H76">
            <v>2583</v>
          </cell>
          <cell r="I76" t="str">
            <v>A</v>
          </cell>
          <cell r="J76" t="str">
            <v>E</v>
          </cell>
          <cell r="K76">
            <v>8503.2000000000007</v>
          </cell>
          <cell r="L76" t="str">
            <v>A</v>
          </cell>
          <cell r="M76" t="str">
            <v>E</v>
          </cell>
          <cell r="N76">
            <v>7249.9</v>
          </cell>
          <cell r="O76" t="str">
            <v>A</v>
          </cell>
          <cell r="P76" t="str">
            <v>E</v>
          </cell>
          <cell r="Q76">
            <v>3578.4</v>
          </cell>
          <cell r="R76" t="str">
            <v>A</v>
          </cell>
          <cell r="S76" t="str">
            <v>E</v>
          </cell>
          <cell r="T76">
            <v>7449.3</v>
          </cell>
          <cell r="U76" t="str">
            <v>A</v>
          </cell>
          <cell r="V76" t="str">
            <v>E</v>
          </cell>
          <cell r="W76">
            <v>2142.1999999999998</v>
          </cell>
          <cell r="X76" t="str">
            <v>A</v>
          </cell>
          <cell r="Y76" t="str">
            <v>E</v>
          </cell>
          <cell r="Z76">
            <v>1131.5999999999999</v>
          </cell>
          <cell r="AA76" t="str">
            <v>A</v>
          </cell>
          <cell r="AB76" t="str">
            <v>E</v>
          </cell>
          <cell r="AC76">
            <v>2462.5</v>
          </cell>
          <cell r="AD76" t="str">
            <v>A</v>
          </cell>
          <cell r="AE76" t="str">
            <v>E</v>
          </cell>
          <cell r="AF76">
            <v>1068.4000000000001</v>
          </cell>
          <cell r="AG76" t="str">
            <v>A</v>
          </cell>
          <cell r="AH76" t="str">
            <v>E</v>
          </cell>
          <cell r="AI76">
            <v>1456.3</v>
          </cell>
          <cell r="AJ76" t="str">
            <v>A</v>
          </cell>
          <cell r="AK76" t="str">
            <v>E</v>
          </cell>
          <cell r="AL76">
            <v>725.4</v>
          </cell>
          <cell r="AM76" t="str">
            <v>A</v>
          </cell>
          <cell r="AN76" t="str">
            <v>E</v>
          </cell>
          <cell r="AO76">
            <v>3787.9</v>
          </cell>
          <cell r="AP76" t="str">
            <v>A</v>
          </cell>
          <cell r="AQ76" t="str">
            <v>E</v>
          </cell>
          <cell r="AR76">
            <v>175.4</v>
          </cell>
          <cell r="AS76" t="str">
            <v>A</v>
          </cell>
          <cell r="AT76" t="str">
            <v>E</v>
          </cell>
          <cell r="AU76">
            <v>3612.5</v>
          </cell>
          <cell r="AV76" t="str">
            <v>A</v>
          </cell>
          <cell r="AW76" t="str">
            <v>E</v>
          </cell>
          <cell r="AX76">
            <v>-1000</v>
          </cell>
          <cell r="AY76" t="str">
            <v>A</v>
          </cell>
          <cell r="AZ76" t="str">
            <v>E</v>
          </cell>
        </row>
        <row r="77">
          <cell r="A77" t="str">
            <v>2008-Q3</v>
          </cell>
          <cell r="B77">
            <v>33774.199999999997</v>
          </cell>
          <cell r="C77" t="str">
            <v>A</v>
          </cell>
          <cell r="D77" t="str">
            <v>E</v>
          </cell>
          <cell r="E77">
            <v>30881.599999999999</v>
          </cell>
          <cell r="F77" t="str">
            <v>A</v>
          </cell>
          <cell r="G77" t="str">
            <v>E</v>
          </cell>
          <cell r="H77">
            <v>2588.9</v>
          </cell>
          <cell r="I77" t="str">
            <v>A</v>
          </cell>
          <cell r="J77" t="str">
            <v>E</v>
          </cell>
          <cell r="K77">
            <v>8344</v>
          </cell>
          <cell r="L77" t="str">
            <v>A</v>
          </cell>
          <cell r="M77" t="str">
            <v>E</v>
          </cell>
          <cell r="N77">
            <v>7144.1</v>
          </cell>
          <cell r="O77" t="str">
            <v>A</v>
          </cell>
          <cell r="P77" t="str">
            <v>E</v>
          </cell>
          <cell r="Q77">
            <v>3595.2</v>
          </cell>
          <cell r="R77" t="str">
            <v>A</v>
          </cell>
          <cell r="S77" t="str">
            <v>E</v>
          </cell>
          <cell r="T77">
            <v>7311</v>
          </cell>
          <cell r="U77" t="str">
            <v>A</v>
          </cell>
          <cell r="V77" t="str">
            <v>E</v>
          </cell>
          <cell r="W77">
            <v>2148.8000000000002</v>
          </cell>
          <cell r="X77" t="str">
            <v>A</v>
          </cell>
          <cell r="Y77" t="str">
            <v>E</v>
          </cell>
          <cell r="Z77">
            <v>1122.2</v>
          </cell>
          <cell r="AA77" t="str">
            <v>A</v>
          </cell>
          <cell r="AB77" t="str">
            <v>E</v>
          </cell>
          <cell r="AC77">
            <v>2511.1999999999998</v>
          </cell>
          <cell r="AD77" t="str">
            <v>A</v>
          </cell>
          <cell r="AE77" t="str">
            <v>E</v>
          </cell>
          <cell r="AF77">
            <v>1030.8</v>
          </cell>
          <cell r="AG77" t="str">
            <v>A</v>
          </cell>
          <cell r="AH77" t="str">
            <v>E</v>
          </cell>
          <cell r="AI77">
            <v>1528.6</v>
          </cell>
          <cell r="AJ77" t="str">
            <v>A</v>
          </cell>
          <cell r="AK77" t="str">
            <v>E</v>
          </cell>
          <cell r="AL77">
            <v>700.9</v>
          </cell>
          <cell r="AM77" t="str">
            <v>A</v>
          </cell>
          <cell r="AN77" t="str">
            <v>E</v>
          </cell>
          <cell r="AO77">
            <v>3898.3</v>
          </cell>
          <cell r="AP77" t="str">
            <v>A</v>
          </cell>
          <cell r="AQ77" t="str">
            <v>E</v>
          </cell>
          <cell r="AR77">
            <v>192.2</v>
          </cell>
          <cell r="AS77" t="str">
            <v>A</v>
          </cell>
          <cell r="AT77" t="str">
            <v>E</v>
          </cell>
          <cell r="AU77">
            <v>3706.1000000000004</v>
          </cell>
          <cell r="AV77" t="str">
            <v>A</v>
          </cell>
          <cell r="AW77" t="str">
            <v>E</v>
          </cell>
          <cell r="AX77">
            <v>-813.50000000000182</v>
          </cell>
          <cell r="AY77" t="str">
            <v>A</v>
          </cell>
          <cell r="AZ77" t="str">
            <v>E</v>
          </cell>
        </row>
        <row r="78">
          <cell r="A78" t="str">
            <v>2008-Q4</v>
          </cell>
          <cell r="B78">
            <v>33190.9</v>
          </cell>
          <cell r="C78" t="str">
            <v>A</v>
          </cell>
          <cell r="D78" t="str">
            <v>E</v>
          </cell>
          <cell r="E78">
            <v>29933.500000000004</v>
          </cell>
          <cell r="F78" t="str">
            <v>A</v>
          </cell>
          <cell r="G78" t="str">
            <v>E</v>
          </cell>
          <cell r="H78">
            <v>2531.4</v>
          </cell>
          <cell r="I78" t="str">
            <v>A</v>
          </cell>
          <cell r="J78" t="str">
            <v>E</v>
          </cell>
          <cell r="K78">
            <v>7732.3</v>
          </cell>
          <cell r="L78" t="str">
            <v>A</v>
          </cell>
          <cell r="M78" t="str">
            <v>E</v>
          </cell>
          <cell r="N78">
            <v>6993.3</v>
          </cell>
          <cell r="O78" t="str">
            <v>A</v>
          </cell>
          <cell r="P78" t="str">
            <v>E</v>
          </cell>
          <cell r="Q78">
            <v>3277.6</v>
          </cell>
          <cell r="R78" t="str">
            <v>A</v>
          </cell>
          <cell r="S78" t="str">
            <v>E</v>
          </cell>
          <cell r="T78">
            <v>7137.5</v>
          </cell>
          <cell r="U78" t="str">
            <v>A</v>
          </cell>
          <cell r="V78" t="str">
            <v>E</v>
          </cell>
          <cell r="W78">
            <v>2167.6</v>
          </cell>
          <cell r="X78" t="str">
            <v>A</v>
          </cell>
          <cell r="Y78" t="str">
            <v>E</v>
          </cell>
          <cell r="Z78">
            <v>1275.5</v>
          </cell>
          <cell r="AA78" t="str">
            <v>A</v>
          </cell>
          <cell r="AB78" t="str">
            <v>E</v>
          </cell>
          <cell r="AC78">
            <v>2466.8000000000002</v>
          </cell>
          <cell r="AD78" t="str">
            <v>A</v>
          </cell>
          <cell r="AE78" t="str">
            <v>E</v>
          </cell>
          <cell r="AF78">
            <v>1046.4000000000001</v>
          </cell>
          <cell r="AG78" t="str">
            <v>A</v>
          </cell>
          <cell r="AH78" t="str">
            <v>E</v>
          </cell>
          <cell r="AI78">
            <v>1561.9</v>
          </cell>
          <cell r="AJ78" t="str">
            <v>A</v>
          </cell>
          <cell r="AK78" t="str">
            <v>E</v>
          </cell>
          <cell r="AL78">
            <v>736.5</v>
          </cell>
          <cell r="AM78" t="str">
            <v>A</v>
          </cell>
          <cell r="AN78" t="str">
            <v>E</v>
          </cell>
          <cell r="AO78">
            <v>3647.6</v>
          </cell>
          <cell r="AP78" t="str">
            <v>A</v>
          </cell>
          <cell r="AQ78" t="str">
            <v>E</v>
          </cell>
          <cell r="AR78">
            <v>186.7</v>
          </cell>
          <cell r="AS78" t="str">
            <v>A</v>
          </cell>
          <cell r="AT78" t="str">
            <v>E</v>
          </cell>
          <cell r="AU78">
            <v>3460.9</v>
          </cell>
          <cell r="AV78" t="str">
            <v>A</v>
          </cell>
          <cell r="AW78" t="str">
            <v>E</v>
          </cell>
          <cell r="AX78">
            <v>-203.50000000000227</v>
          </cell>
          <cell r="AY78" t="str">
            <v>A</v>
          </cell>
          <cell r="AZ78" t="str">
            <v>E</v>
          </cell>
        </row>
        <row r="79">
          <cell r="A79" t="str">
            <v>2009-Q1</v>
          </cell>
          <cell r="B79">
            <v>31838.5</v>
          </cell>
          <cell r="C79" t="str">
            <v>A</v>
          </cell>
          <cell r="D79" t="str">
            <v>E</v>
          </cell>
          <cell r="E79">
            <v>29526.799999999996</v>
          </cell>
          <cell r="F79" t="str">
            <v>A</v>
          </cell>
          <cell r="G79" t="str">
            <v>E</v>
          </cell>
          <cell r="H79">
            <v>2353.1</v>
          </cell>
          <cell r="I79" t="str">
            <v>A</v>
          </cell>
          <cell r="J79" t="str">
            <v>E</v>
          </cell>
          <cell r="K79">
            <v>8052</v>
          </cell>
          <cell r="L79" t="str">
            <v>A</v>
          </cell>
          <cell r="M79" t="str">
            <v>E</v>
          </cell>
          <cell r="N79">
            <v>6495.3</v>
          </cell>
          <cell r="O79" t="str">
            <v>A</v>
          </cell>
          <cell r="P79" t="str">
            <v>E</v>
          </cell>
          <cell r="Q79">
            <v>3447.4</v>
          </cell>
          <cell r="R79" t="str">
            <v>A</v>
          </cell>
          <cell r="S79" t="str">
            <v>E</v>
          </cell>
          <cell r="T79">
            <v>7141.6</v>
          </cell>
          <cell r="U79" t="str">
            <v>A</v>
          </cell>
          <cell r="V79" t="str">
            <v>E</v>
          </cell>
          <cell r="W79">
            <v>1994.6</v>
          </cell>
          <cell r="X79" t="str">
            <v>A</v>
          </cell>
          <cell r="Y79" t="str">
            <v>E</v>
          </cell>
          <cell r="Z79">
            <v>988</v>
          </cell>
          <cell r="AA79" t="str">
            <v>A</v>
          </cell>
          <cell r="AB79" t="str">
            <v>E</v>
          </cell>
          <cell r="AC79">
            <v>2389.4</v>
          </cell>
          <cell r="AD79" t="str">
            <v>A</v>
          </cell>
          <cell r="AE79" t="str">
            <v>E</v>
          </cell>
          <cell r="AF79">
            <v>1044.3</v>
          </cell>
          <cell r="AG79" t="str">
            <v>A</v>
          </cell>
          <cell r="AH79" t="str">
            <v>E</v>
          </cell>
          <cell r="AI79">
            <v>1393.1</v>
          </cell>
          <cell r="AJ79" t="str">
            <v>A</v>
          </cell>
          <cell r="AK79" t="str">
            <v>E</v>
          </cell>
          <cell r="AL79">
            <v>723.3</v>
          </cell>
          <cell r="AM79" t="str">
            <v>A</v>
          </cell>
          <cell r="AN79" t="str">
            <v>E</v>
          </cell>
          <cell r="AO79">
            <v>3431.2</v>
          </cell>
          <cell r="AP79" t="str">
            <v>A</v>
          </cell>
          <cell r="AQ79" t="str">
            <v>E</v>
          </cell>
          <cell r="AR79">
            <v>217.3</v>
          </cell>
          <cell r="AS79" t="str">
            <v>A</v>
          </cell>
          <cell r="AT79" t="str">
            <v>E</v>
          </cell>
          <cell r="AU79">
            <v>3213.8999999999996</v>
          </cell>
          <cell r="AV79" t="str">
            <v>A</v>
          </cell>
          <cell r="AW79" t="str">
            <v>E</v>
          </cell>
          <cell r="AX79">
            <v>-902.19999999999527</v>
          </cell>
          <cell r="AY79" t="str">
            <v>A</v>
          </cell>
          <cell r="AZ79" t="str">
            <v>E</v>
          </cell>
        </row>
        <row r="80">
          <cell r="A80" t="str">
            <v>2009-Q2</v>
          </cell>
          <cell r="B80">
            <v>31614.6</v>
          </cell>
          <cell r="C80" t="str">
            <v>A</v>
          </cell>
          <cell r="D80" t="str">
            <v>E</v>
          </cell>
          <cell r="E80">
            <v>28980.6</v>
          </cell>
          <cell r="F80" t="str">
            <v>A</v>
          </cell>
          <cell r="G80" t="str">
            <v>E</v>
          </cell>
          <cell r="H80">
            <v>2485.1999999999998</v>
          </cell>
          <cell r="I80" t="str">
            <v>A</v>
          </cell>
          <cell r="J80" t="str">
            <v>E</v>
          </cell>
          <cell r="K80">
            <v>8045.9</v>
          </cell>
          <cell r="L80" t="str">
            <v>A</v>
          </cell>
          <cell r="M80" t="str">
            <v>E</v>
          </cell>
          <cell r="N80">
            <v>6650.2</v>
          </cell>
          <cell r="O80" t="str">
            <v>A</v>
          </cell>
          <cell r="P80" t="str">
            <v>E</v>
          </cell>
          <cell r="Q80">
            <v>3240.9</v>
          </cell>
          <cell r="R80" t="str">
            <v>A</v>
          </cell>
          <cell r="S80" t="str">
            <v>E</v>
          </cell>
          <cell r="T80">
            <v>6765.8</v>
          </cell>
          <cell r="U80" t="str">
            <v>A</v>
          </cell>
          <cell r="V80" t="str">
            <v>E</v>
          </cell>
          <cell r="W80">
            <v>1947.1</v>
          </cell>
          <cell r="X80" t="str">
            <v>A</v>
          </cell>
          <cell r="Y80" t="str">
            <v>E</v>
          </cell>
          <cell r="Z80">
            <v>1020.5</v>
          </cell>
          <cell r="AA80" t="str">
            <v>A</v>
          </cell>
          <cell r="AB80" t="str">
            <v>E</v>
          </cell>
          <cell r="AC80">
            <v>2433.3000000000002</v>
          </cell>
          <cell r="AD80" t="str">
            <v>A</v>
          </cell>
          <cell r="AE80" t="str">
            <v>E</v>
          </cell>
          <cell r="AF80">
            <v>1036.7</v>
          </cell>
          <cell r="AG80" t="str">
            <v>A</v>
          </cell>
          <cell r="AH80" t="str">
            <v>E</v>
          </cell>
          <cell r="AI80">
            <v>1332.2</v>
          </cell>
          <cell r="AJ80" t="str">
            <v>A</v>
          </cell>
          <cell r="AK80" t="str">
            <v>E</v>
          </cell>
          <cell r="AL80">
            <v>673</v>
          </cell>
          <cell r="AM80" t="str">
            <v>A</v>
          </cell>
          <cell r="AN80" t="str">
            <v>E</v>
          </cell>
          <cell r="AO80">
            <v>3532</v>
          </cell>
          <cell r="AP80" t="str">
            <v>A</v>
          </cell>
          <cell r="AQ80" t="str">
            <v>E</v>
          </cell>
          <cell r="AR80">
            <v>167.1</v>
          </cell>
          <cell r="AS80" t="str">
            <v>A</v>
          </cell>
          <cell r="AT80" t="str">
            <v>E</v>
          </cell>
          <cell r="AU80">
            <v>3364.9</v>
          </cell>
          <cell r="AV80" t="str">
            <v>A</v>
          </cell>
          <cell r="AW80" t="str">
            <v>E</v>
          </cell>
          <cell r="AX80">
            <v>-730.90000000000009</v>
          </cell>
          <cell r="AY80" t="str">
            <v>A</v>
          </cell>
          <cell r="AZ80" t="str">
            <v>E</v>
          </cell>
        </row>
        <row r="81">
          <cell r="A81" t="str">
            <v>2009-Q3</v>
          </cell>
          <cell r="B81">
            <v>31665.8</v>
          </cell>
          <cell r="C81" t="str">
            <v>A</v>
          </cell>
          <cell r="D81" t="str">
            <v>E</v>
          </cell>
          <cell r="E81">
            <v>29511.7</v>
          </cell>
          <cell r="F81" t="str">
            <v>A</v>
          </cell>
          <cell r="G81" t="str">
            <v>E</v>
          </cell>
          <cell r="H81">
            <v>2572.3000000000002</v>
          </cell>
          <cell r="I81" t="str">
            <v>A</v>
          </cell>
          <cell r="J81" t="str">
            <v>E</v>
          </cell>
          <cell r="K81">
            <v>8158</v>
          </cell>
          <cell r="L81" t="str">
            <v>A</v>
          </cell>
          <cell r="M81" t="str">
            <v>E</v>
          </cell>
          <cell r="N81">
            <v>6755.6</v>
          </cell>
          <cell r="O81" t="str">
            <v>A</v>
          </cell>
          <cell r="P81" t="str">
            <v>E</v>
          </cell>
          <cell r="Q81">
            <v>3132.7</v>
          </cell>
          <cell r="R81" t="str">
            <v>A</v>
          </cell>
          <cell r="S81" t="str">
            <v>E</v>
          </cell>
          <cell r="T81">
            <v>6849.9</v>
          </cell>
          <cell r="U81" t="str">
            <v>A</v>
          </cell>
          <cell r="V81" t="str">
            <v>E</v>
          </cell>
          <cell r="W81">
            <v>1994.1</v>
          </cell>
          <cell r="X81" t="str">
            <v>A</v>
          </cell>
          <cell r="Y81" t="str">
            <v>E</v>
          </cell>
          <cell r="Z81">
            <v>1060</v>
          </cell>
          <cell r="AA81" t="str">
            <v>A</v>
          </cell>
          <cell r="AB81" t="str">
            <v>E</v>
          </cell>
          <cell r="AC81">
            <v>2540.4</v>
          </cell>
          <cell r="AD81" t="str">
            <v>A</v>
          </cell>
          <cell r="AE81" t="str">
            <v>E</v>
          </cell>
          <cell r="AF81">
            <v>1055.4000000000001</v>
          </cell>
          <cell r="AG81" t="str">
            <v>A</v>
          </cell>
          <cell r="AH81" t="str">
            <v>E</v>
          </cell>
          <cell r="AI81">
            <v>1444.8</v>
          </cell>
          <cell r="AJ81" t="str">
            <v>A</v>
          </cell>
          <cell r="AK81" t="str">
            <v>E</v>
          </cell>
          <cell r="AL81">
            <v>704.1</v>
          </cell>
          <cell r="AM81" t="str">
            <v>A</v>
          </cell>
          <cell r="AN81" t="str">
            <v>E</v>
          </cell>
          <cell r="AO81">
            <v>3030.8</v>
          </cell>
          <cell r="AP81" t="str">
            <v>A</v>
          </cell>
          <cell r="AQ81" t="str">
            <v>E</v>
          </cell>
          <cell r="AR81">
            <v>356.2</v>
          </cell>
          <cell r="AS81" t="str">
            <v>A</v>
          </cell>
          <cell r="AT81" t="str">
            <v>E</v>
          </cell>
          <cell r="AU81">
            <v>2674.6000000000004</v>
          </cell>
          <cell r="AV81" t="str">
            <v>A</v>
          </cell>
          <cell r="AW81" t="str">
            <v>E</v>
          </cell>
          <cell r="AX81">
            <v>-520.50000000000182</v>
          </cell>
          <cell r="AY81" t="str">
            <v>A</v>
          </cell>
          <cell r="AZ81" t="str">
            <v>E</v>
          </cell>
        </row>
        <row r="82">
          <cell r="A82" t="str">
            <v>2009-Q4</v>
          </cell>
          <cell r="B82">
            <v>31642.3</v>
          </cell>
          <cell r="C82" t="str">
            <v>A</v>
          </cell>
          <cell r="D82" t="str">
            <v>E</v>
          </cell>
          <cell r="E82">
            <v>29092.700000000004</v>
          </cell>
          <cell r="F82" t="str">
            <v>A</v>
          </cell>
          <cell r="G82" t="str">
            <v>E</v>
          </cell>
          <cell r="H82">
            <v>2488.5</v>
          </cell>
          <cell r="I82" t="str">
            <v>A</v>
          </cell>
          <cell r="J82" t="str">
            <v>E</v>
          </cell>
          <cell r="K82">
            <v>8214.9</v>
          </cell>
          <cell r="L82" t="str">
            <v>A</v>
          </cell>
          <cell r="M82" t="str">
            <v>E</v>
          </cell>
          <cell r="N82">
            <v>6548.6</v>
          </cell>
          <cell r="O82" t="str">
            <v>A</v>
          </cell>
          <cell r="P82" t="str">
            <v>E</v>
          </cell>
          <cell r="Q82">
            <v>2874.9</v>
          </cell>
          <cell r="R82" t="str">
            <v>A</v>
          </cell>
          <cell r="S82" t="str">
            <v>E</v>
          </cell>
          <cell r="T82">
            <v>6826.1</v>
          </cell>
          <cell r="U82" t="str">
            <v>A</v>
          </cell>
          <cell r="V82" t="str">
            <v>E</v>
          </cell>
          <cell r="W82">
            <v>1951.4</v>
          </cell>
          <cell r="X82" t="str">
            <v>A</v>
          </cell>
          <cell r="Y82" t="str">
            <v>E</v>
          </cell>
          <cell r="Z82">
            <v>1038.2</v>
          </cell>
          <cell r="AA82" t="str">
            <v>A</v>
          </cell>
          <cell r="AB82" t="str">
            <v>E</v>
          </cell>
          <cell r="AC82">
            <v>2353.1999999999998</v>
          </cell>
          <cell r="AD82" t="str">
            <v>A</v>
          </cell>
          <cell r="AE82" t="str">
            <v>E</v>
          </cell>
          <cell r="AF82">
            <v>1029.3</v>
          </cell>
          <cell r="AG82" t="str">
            <v>A</v>
          </cell>
          <cell r="AH82" t="str">
            <v>E</v>
          </cell>
          <cell r="AI82">
            <v>1510.3</v>
          </cell>
          <cell r="AJ82" t="str">
            <v>A</v>
          </cell>
          <cell r="AK82" t="str">
            <v>E</v>
          </cell>
          <cell r="AL82">
            <v>805.9</v>
          </cell>
          <cell r="AM82" t="str">
            <v>A</v>
          </cell>
          <cell r="AN82" t="str">
            <v>E</v>
          </cell>
          <cell r="AO82">
            <v>3054.9</v>
          </cell>
          <cell r="AP82" t="str">
            <v>A</v>
          </cell>
          <cell r="AQ82" t="str">
            <v>E</v>
          </cell>
          <cell r="AR82">
            <v>194.9</v>
          </cell>
          <cell r="AS82" t="str">
            <v>A</v>
          </cell>
          <cell r="AT82" t="str">
            <v>E</v>
          </cell>
          <cell r="AU82">
            <v>2860</v>
          </cell>
          <cell r="AV82" t="str">
            <v>A</v>
          </cell>
          <cell r="AW82" t="str">
            <v>E</v>
          </cell>
          <cell r="AX82">
            <v>-310.40000000000509</v>
          </cell>
          <cell r="AY82" t="str">
            <v>A</v>
          </cell>
          <cell r="AZ82" t="str">
            <v>E</v>
          </cell>
        </row>
        <row r="83">
          <cell r="A83" t="str">
            <v>2010-Q1</v>
          </cell>
          <cell r="B83">
            <v>30203.4</v>
          </cell>
          <cell r="C83" t="str">
            <v>A</v>
          </cell>
          <cell r="D83" t="str">
            <v>E</v>
          </cell>
          <cell r="E83">
            <v>27538.7</v>
          </cell>
          <cell r="F83" t="str">
            <v>A</v>
          </cell>
          <cell r="G83" t="str">
            <v>E</v>
          </cell>
          <cell r="H83">
            <v>1741.1</v>
          </cell>
          <cell r="I83" t="str">
            <v>A</v>
          </cell>
          <cell r="J83" t="str">
            <v>E</v>
          </cell>
          <cell r="K83">
            <v>8387.4</v>
          </cell>
          <cell r="L83" t="str">
            <v>A</v>
          </cell>
          <cell r="M83" t="str">
            <v>E</v>
          </cell>
          <cell r="N83">
            <v>6692.2</v>
          </cell>
          <cell r="O83" t="str">
            <v>A</v>
          </cell>
          <cell r="P83" t="str">
            <v>E</v>
          </cell>
          <cell r="Q83">
            <v>2659.6</v>
          </cell>
          <cell r="R83" t="str">
            <v>A</v>
          </cell>
          <cell r="S83" t="str">
            <v>E</v>
          </cell>
          <cell r="T83">
            <v>6492.1</v>
          </cell>
          <cell r="U83" t="str">
            <v>A</v>
          </cell>
          <cell r="V83" t="str">
            <v>E</v>
          </cell>
          <cell r="W83">
            <v>2003.7</v>
          </cell>
          <cell r="X83" t="str">
            <v>A</v>
          </cell>
          <cell r="Y83" t="str">
            <v>E</v>
          </cell>
          <cell r="Z83">
            <v>1070.2</v>
          </cell>
          <cell r="AA83" t="str">
            <v>A</v>
          </cell>
          <cell r="AB83" t="str">
            <v>E</v>
          </cell>
          <cell r="AC83">
            <v>1749.6</v>
          </cell>
          <cell r="AD83" t="str">
            <v>A</v>
          </cell>
          <cell r="AE83" t="str">
            <v>E</v>
          </cell>
          <cell r="AF83">
            <v>935.8</v>
          </cell>
          <cell r="AG83" t="str">
            <v>A</v>
          </cell>
          <cell r="AH83" t="str">
            <v>E</v>
          </cell>
          <cell r="AI83">
            <v>1966.5</v>
          </cell>
          <cell r="AJ83" t="str">
            <v>A</v>
          </cell>
          <cell r="AK83" t="str">
            <v>E</v>
          </cell>
          <cell r="AL83">
            <v>532.70000000000005</v>
          </cell>
          <cell r="AM83" t="str">
            <v>A</v>
          </cell>
          <cell r="AN83" t="str">
            <v>E</v>
          </cell>
          <cell r="AO83">
            <v>3606.5</v>
          </cell>
          <cell r="AP83" t="str">
            <v>A</v>
          </cell>
          <cell r="AQ83" t="str">
            <v>E</v>
          </cell>
          <cell r="AR83">
            <v>307.89999999999998</v>
          </cell>
          <cell r="AS83" t="str">
            <v>A</v>
          </cell>
          <cell r="AT83" t="str">
            <v>E</v>
          </cell>
          <cell r="AU83">
            <v>3298.6</v>
          </cell>
          <cell r="AV83" t="str">
            <v>A</v>
          </cell>
          <cell r="AW83" t="str">
            <v>E</v>
          </cell>
          <cell r="AX83">
            <v>-633.89999999999918</v>
          </cell>
          <cell r="AY83" t="str">
            <v>A</v>
          </cell>
          <cell r="AZ83" t="str">
            <v>E</v>
          </cell>
        </row>
        <row r="84">
          <cell r="A84" t="str">
            <v>2010-Q2</v>
          </cell>
          <cell r="B84">
            <v>30404.400000000001</v>
          </cell>
          <cell r="C84" t="str">
            <v>A</v>
          </cell>
          <cell r="D84" t="str">
            <v>E</v>
          </cell>
          <cell r="E84">
            <v>27331.699999999997</v>
          </cell>
          <cell r="F84" t="str">
            <v>A</v>
          </cell>
          <cell r="G84" t="str">
            <v>E</v>
          </cell>
          <cell r="H84">
            <v>2086.1</v>
          </cell>
          <cell r="I84" t="str">
            <v>A</v>
          </cell>
          <cell r="J84" t="str">
            <v>E</v>
          </cell>
          <cell r="K84">
            <v>8174.2</v>
          </cell>
          <cell r="L84" t="str">
            <v>A</v>
          </cell>
          <cell r="M84" t="str">
            <v>E</v>
          </cell>
          <cell r="N84">
            <v>6648.8</v>
          </cell>
          <cell r="O84" t="str">
            <v>A</v>
          </cell>
          <cell r="P84" t="str">
            <v>E</v>
          </cell>
          <cell r="Q84">
            <v>2760.3</v>
          </cell>
          <cell r="R84" t="str">
            <v>A</v>
          </cell>
          <cell r="S84" t="str">
            <v>E</v>
          </cell>
          <cell r="T84">
            <v>5963.3</v>
          </cell>
          <cell r="U84" t="str">
            <v>A</v>
          </cell>
          <cell r="V84" t="str">
            <v>E</v>
          </cell>
          <cell r="W84">
            <v>2065.4</v>
          </cell>
          <cell r="X84" t="str">
            <v>A</v>
          </cell>
          <cell r="Y84" t="str">
            <v>E</v>
          </cell>
          <cell r="Z84">
            <v>1055.5999999999999</v>
          </cell>
          <cell r="AA84" t="str">
            <v>A</v>
          </cell>
          <cell r="AB84" t="str">
            <v>E</v>
          </cell>
          <cell r="AC84">
            <v>1834.1</v>
          </cell>
          <cell r="AD84" t="str">
            <v>A</v>
          </cell>
          <cell r="AE84" t="str">
            <v>E</v>
          </cell>
          <cell r="AF84">
            <v>903.2</v>
          </cell>
          <cell r="AG84" t="str">
            <v>A</v>
          </cell>
          <cell r="AH84" t="str">
            <v>E</v>
          </cell>
          <cell r="AI84">
            <v>1932.7</v>
          </cell>
          <cell r="AJ84" t="str">
            <v>A</v>
          </cell>
          <cell r="AK84" t="str">
            <v>E</v>
          </cell>
          <cell r="AL84">
            <v>556.79999999999995</v>
          </cell>
          <cell r="AM84" t="str">
            <v>A</v>
          </cell>
          <cell r="AN84" t="str">
            <v>E</v>
          </cell>
          <cell r="AO84">
            <v>3589.7</v>
          </cell>
          <cell r="AP84" t="str">
            <v>A</v>
          </cell>
          <cell r="AQ84" t="str">
            <v>E</v>
          </cell>
          <cell r="AR84">
            <v>198.4</v>
          </cell>
          <cell r="AS84" t="str">
            <v>A</v>
          </cell>
          <cell r="AT84" t="str">
            <v>E</v>
          </cell>
          <cell r="AU84">
            <v>3391.2999999999997</v>
          </cell>
          <cell r="AV84" t="str">
            <v>A</v>
          </cell>
          <cell r="AW84" t="str">
            <v>E</v>
          </cell>
          <cell r="AX84">
            <v>-318.59999999999536</v>
          </cell>
          <cell r="AY84" t="str">
            <v>A</v>
          </cell>
          <cell r="AZ84" t="str">
            <v>E</v>
          </cell>
        </row>
        <row r="85">
          <cell r="A85" t="str">
            <v>2010-Q3</v>
          </cell>
          <cell r="B85">
            <v>30434.5</v>
          </cell>
          <cell r="C85" t="str">
            <v>A</v>
          </cell>
          <cell r="D85" t="str">
            <v>E</v>
          </cell>
          <cell r="E85">
            <v>27097.7</v>
          </cell>
          <cell r="F85" t="str">
            <v>A</v>
          </cell>
          <cell r="G85" t="str">
            <v>E</v>
          </cell>
          <cell r="H85">
            <v>2227.8000000000002</v>
          </cell>
          <cell r="I85" t="str">
            <v>A</v>
          </cell>
          <cell r="J85" t="str">
            <v>E</v>
          </cell>
          <cell r="K85">
            <v>8124.9</v>
          </cell>
          <cell r="L85" t="str">
            <v>A</v>
          </cell>
          <cell r="M85" t="str">
            <v>E</v>
          </cell>
          <cell r="N85">
            <v>6626.8</v>
          </cell>
          <cell r="O85" t="str">
            <v>A</v>
          </cell>
          <cell r="P85" t="str">
            <v>E</v>
          </cell>
          <cell r="Q85">
            <v>2444</v>
          </cell>
          <cell r="R85" t="str">
            <v>A</v>
          </cell>
          <cell r="S85" t="str">
            <v>E</v>
          </cell>
          <cell r="T85">
            <v>6076.5</v>
          </cell>
          <cell r="U85" t="str">
            <v>A</v>
          </cell>
          <cell r="V85" t="str">
            <v>E</v>
          </cell>
          <cell r="W85">
            <v>2051.6999999999998</v>
          </cell>
          <cell r="X85" t="str">
            <v>A</v>
          </cell>
          <cell r="Y85" t="str">
            <v>E</v>
          </cell>
          <cell r="Z85">
            <v>1108.5</v>
          </cell>
          <cell r="AA85" t="str">
            <v>A</v>
          </cell>
          <cell r="AB85" t="str">
            <v>E</v>
          </cell>
          <cell r="AC85">
            <v>1809.1</v>
          </cell>
          <cell r="AD85" t="str">
            <v>A</v>
          </cell>
          <cell r="AE85" t="str">
            <v>E</v>
          </cell>
          <cell r="AF85">
            <v>850.7</v>
          </cell>
          <cell r="AG85" t="str">
            <v>A</v>
          </cell>
          <cell r="AH85" t="str">
            <v>E</v>
          </cell>
          <cell r="AI85">
            <v>1859.1</v>
          </cell>
          <cell r="AJ85" t="str">
            <v>A</v>
          </cell>
          <cell r="AK85" t="str">
            <v>E</v>
          </cell>
          <cell r="AL85">
            <v>545.4</v>
          </cell>
          <cell r="AM85" t="str">
            <v>A</v>
          </cell>
          <cell r="AN85" t="str">
            <v>E</v>
          </cell>
          <cell r="AO85">
            <v>3555.5</v>
          </cell>
          <cell r="AP85" t="str">
            <v>A</v>
          </cell>
          <cell r="AQ85" t="str">
            <v>E</v>
          </cell>
          <cell r="AR85">
            <v>131.1</v>
          </cell>
          <cell r="AS85" t="str">
            <v>A</v>
          </cell>
          <cell r="AT85" t="str">
            <v>E</v>
          </cell>
          <cell r="AU85">
            <v>3424.4</v>
          </cell>
          <cell r="AV85" t="str">
            <v>A</v>
          </cell>
          <cell r="AW85" t="str">
            <v>E</v>
          </cell>
          <cell r="AX85">
            <v>-87.600000000000819</v>
          </cell>
          <cell r="AY85" t="str">
            <v>A</v>
          </cell>
          <cell r="AZ85" t="str">
            <v>E</v>
          </cell>
        </row>
        <row r="86">
          <cell r="A86" t="str">
            <v>2010-Q4</v>
          </cell>
          <cell r="B86">
            <v>30955</v>
          </cell>
          <cell r="C86" t="str">
            <v>A</v>
          </cell>
          <cell r="D86" t="str">
            <v>E</v>
          </cell>
          <cell r="E86">
            <v>27276.6</v>
          </cell>
          <cell r="F86" t="str">
            <v>A</v>
          </cell>
          <cell r="G86" t="str">
            <v>E</v>
          </cell>
          <cell r="H86">
            <v>2173.9</v>
          </cell>
          <cell r="I86" t="str">
            <v>A</v>
          </cell>
          <cell r="J86" t="str">
            <v>E</v>
          </cell>
          <cell r="K86">
            <v>8402.9</v>
          </cell>
          <cell r="L86" t="str">
            <v>A</v>
          </cell>
          <cell r="M86" t="str">
            <v>E</v>
          </cell>
          <cell r="N86">
            <v>6799.4</v>
          </cell>
          <cell r="O86" t="str">
            <v>A</v>
          </cell>
          <cell r="P86" t="str">
            <v>E</v>
          </cell>
          <cell r="Q86">
            <v>2356.8000000000002</v>
          </cell>
          <cell r="R86" t="str">
            <v>A</v>
          </cell>
          <cell r="S86" t="str">
            <v>E</v>
          </cell>
          <cell r="T86">
            <v>6009.7</v>
          </cell>
          <cell r="U86" t="str">
            <v>A</v>
          </cell>
          <cell r="V86" t="str">
            <v>E</v>
          </cell>
          <cell r="W86">
            <v>2105.6</v>
          </cell>
          <cell r="X86" t="str">
            <v>A</v>
          </cell>
          <cell r="Y86" t="str">
            <v>E</v>
          </cell>
          <cell r="Z86">
            <v>1142.2</v>
          </cell>
          <cell r="AA86" t="str">
            <v>A</v>
          </cell>
          <cell r="AB86" t="str">
            <v>E</v>
          </cell>
          <cell r="AC86">
            <v>1800.7</v>
          </cell>
          <cell r="AD86" t="str">
            <v>A</v>
          </cell>
          <cell r="AE86" t="str">
            <v>E</v>
          </cell>
          <cell r="AF86">
            <v>793.4</v>
          </cell>
          <cell r="AG86" t="str">
            <v>A</v>
          </cell>
          <cell r="AH86" t="str">
            <v>E</v>
          </cell>
          <cell r="AI86">
            <v>1906.1</v>
          </cell>
          <cell r="AJ86" t="str">
            <v>A</v>
          </cell>
          <cell r="AK86" t="str">
            <v>E</v>
          </cell>
          <cell r="AL86">
            <v>585.29999999999995</v>
          </cell>
          <cell r="AM86" t="str">
            <v>A</v>
          </cell>
          <cell r="AN86" t="str">
            <v>E</v>
          </cell>
          <cell r="AO86">
            <v>3545.6</v>
          </cell>
          <cell r="AP86" t="str">
            <v>A</v>
          </cell>
          <cell r="AQ86" t="str">
            <v>E</v>
          </cell>
          <cell r="AR86">
            <v>138</v>
          </cell>
          <cell r="AS86" t="str">
            <v>A</v>
          </cell>
          <cell r="AT86" t="str">
            <v>E</v>
          </cell>
          <cell r="AU86">
            <v>3407.6</v>
          </cell>
          <cell r="AV86" t="str">
            <v>A</v>
          </cell>
          <cell r="AW86" t="str">
            <v>E</v>
          </cell>
          <cell r="AX86">
            <v>270.80000000000155</v>
          </cell>
          <cell r="AY86" t="str">
            <v>A</v>
          </cell>
          <cell r="AZ86" t="str">
            <v>E</v>
          </cell>
        </row>
        <row r="87">
          <cell r="A87" t="str">
            <v>2011-Q1</v>
          </cell>
          <cell r="B87">
            <v>31543.4</v>
          </cell>
          <cell r="C87" t="str">
            <v>A</v>
          </cell>
          <cell r="D87" t="str">
            <v>E</v>
          </cell>
          <cell r="E87">
            <v>28279.200000000001</v>
          </cell>
          <cell r="F87" t="str">
            <v>A</v>
          </cell>
          <cell r="G87" t="str">
            <v>E</v>
          </cell>
          <cell r="H87">
            <v>1906.1</v>
          </cell>
          <cell r="I87" t="str">
            <v>A</v>
          </cell>
          <cell r="J87" t="str">
            <v>E</v>
          </cell>
          <cell r="K87">
            <v>9359.1</v>
          </cell>
          <cell r="L87" t="str">
            <v>A</v>
          </cell>
          <cell r="M87" t="str">
            <v>E</v>
          </cell>
          <cell r="N87">
            <v>7472.3</v>
          </cell>
          <cell r="O87" t="str">
            <v>A</v>
          </cell>
          <cell r="P87" t="str">
            <v>E</v>
          </cell>
          <cell r="Q87">
            <v>2138.1</v>
          </cell>
          <cell r="R87" t="str">
            <v>A</v>
          </cell>
          <cell r="S87" t="str">
            <v>E</v>
          </cell>
          <cell r="T87">
            <v>6293.7</v>
          </cell>
          <cell r="U87" t="str">
            <v>A</v>
          </cell>
          <cell r="V87" t="str">
            <v>E</v>
          </cell>
          <cell r="W87">
            <v>2054</v>
          </cell>
          <cell r="X87" t="str">
            <v>A</v>
          </cell>
          <cell r="Y87" t="str">
            <v>E</v>
          </cell>
          <cell r="Z87">
            <v>1259.4000000000001</v>
          </cell>
          <cell r="AA87" t="str">
            <v>A</v>
          </cell>
          <cell r="AB87" t="str">
            <v>E</v>
          </cell>
          <cell r="AC87">
            <v>1824</v>
          </cell>
          <cell r="AD87" t="str">
            <v>A</v>
          </cell>
          <cell r="AE87" t="str">
            <v>E</v>
          </cell>
          <cell r="AF87">
            <v>954</v>
          </cell>
          <cell r="AG87" t="str">
            <v>A</v>
          </cell>
          <cell r="AH87" t="str">
            <v>E</v>
          </cell>
          <cell r="AI87">
            <v>1799.1</v>
          </cell>
          <cell r="AJ87" t="str">
            <v>A</v>
          </cell>
          <cell r="AK87" t="str">
            <v>E</v>
          </cell>
          <cell r="AL87">
            <v>691.7</v>
          </cell>
          <cell r="AM87" t="str">
            <v>A</v>
          </cell>
          <cell r="AN87" t="str">
            <v>E</v>
          </cell>
          <cell r="AO87">
            <v>3683.9</v>
          </cell>
          <cell r="AP87" t="str">
            <v>A</v>
          </cell>
          <cell r="AQ87" t="str">
            <v>E</v>
          </cell>
          <cell r="AR87">
            <v>148.19999999999999</v>
          </cell>
          <cell r="AS87" t="str">
            <v>A</v>
          </cell>
          <cell r="AT87" t="str">
            <v>E</v>
          </cell>
          <cell r="AU87">
            <v>3535.7000000000003</v>
          </cell>
          <cell r="AV87" t="str">
            <v>A</v>
          </cell>
          <cell r="AW87" t="str">
            <v>E</v>
          </cell>
          <cell r="AX87">
            <v>-271.49999999999955</v>
          </cell>
          <cell r="AY87" t="str">
            <v>A</v>
          </cell>
          <cell r="AZ87" t="str">
            <v>E</v>
          </cell>
        </row>
        <row r="88">
          <cell r="A88" t="str">
            <v>2011-Q2</v>
          </cell>
          <cell r="B88">
            <v>31646.6</v>
          </cell>
          <cell r="C88" t="str">
            <v>A</v>
          </cell>
          <cell r="D88" t="str">
            <v>E</v>
          </cell>
          <cell r="E88">
            <v>28465.699999999997</v>
          </cell>
          <cell r="F88" t="str">
            <v>A</v>
          </cell>
          <cell r="G88" t="str">
            <v>E</v>
          </cell>
          <cell r="H88">
            <v>2466.8000000000002</v>
          </cell>
          <cell r="I88" t="str">
            <v>A</v>
          </cell>
          <cell r="J88" t="str">
            <v>E</v>
          </cell>
          <cell r="K88">
            <v>9068</v>
          </cell>
          <cell r="L88" t="str">
            <v>A</v>
          </cell>
          <cell r="M88" t="str">
            <v>E</v>
          </cell>
          <cell r="N88">
            <v>7353.3</v>
          </cell>
          <cell r="O88" t="str">
            <v>A</v>
          </cell>
          <cell r="P88" t="str">
            <v>E</v>
          </cell>
          <cell r="Q88">
            <v>1862.3</v>
          </cell>
          <cell r="R88" t="str">
            <v>A</v>
          </cell>
          <cell r="S88" t="str">
            <v>E</v>
          </cell>
          <cell r="T88">
            <v>6380.8</v>
          </cell>
          <cell r="U88" t="str">
            <v>A</v>
          </cell>
          <cell r="V88" t="str">
            <v>E</v>
          </cell>
          <cell r="W88">
            <v>2127.3000000000002</v>
          </cell>
          <cell r="X88" t="str">
            <v>A</v>
          </cell>
          <cell r="Y88" t="str">
            <v>E</v>
          </cell>
          <cell r="Z88">
            <v>1275.0999999999999</v>
          </cell>
          <cell r="AA88" t="str">
            <v>A</v>
          </cell>
          <cell r="AB88" t="str">
            <v>E</v>
          </cell>
          <cell r="AC88">
            <v>1827.2</v>
          </cell>
          <cell r="AD88" t="str">
            <v>A</v>
          </cell>
          <cell r="AE88" t="str">
            <v>E</v>
          </cell>
          <cell r="AF88">
            <v>1012</v>
          </cell>
          <cell r="AG88" t="str">
            <v>A</v>
          </cell>
          <cell r="AH88" t="str">
            <v>E</v>
          </cell>
          <cell r="AI88">
            <v>1780.5</v>
          </cell>
          <cell r="AJ88" t="str">
            <v>A</v>
          </cell>
          <cell r="AK88" t="str">
            <v>E</v>
          </cell>
          <cell r="AL88">
            <v>665.7</v>
          </cell>
          <cell r="AM88" t="str">
            <v>A</v>
          </cell>
          <cell r="AN88" t="str">
            <v>E</v>
          </cell>
          <cell r="AO88">
            <v>3761.5</v>
          </cell>
          <cell r="AP88" t="str">
            <v>A</v>
          </cell>
          <cell r="AQ88" t="str">
            <v>E</v>
          </cell>
          <cell r="AR88">
            <v>170.4</v>
          </cell>
          <cell r="AS88" t="str">
            <v>A</v>
          </cell>
          <cell r="AT88" t="str">
            <v>E</v>
          </cell>
          <cell r="AU88">
            <v>3591.1</v>
          </cell>
          <cell r="AV88" t="str">
            <v>A</v>
          </cell>
          <cell r="AW88" t="str">
            <v>E</v>
          </cell>
          <cell r="AX88">
            <v>-410.19999999999845</v>
          </cell>
          <cell r="AY88" t="str">
            <v>A</v>
          </cell>
          <cell r="AZ88" t="str">
            <v>E</v>
          </cell>
        </row>
        <row r="89">
          <cell r="A89" t="str">
            <v>2011-Q3</v>
          </cell>
          <cell r="B89">
            <v>32214.799999999999</v>
          </cell>
          <cell r="C89" t="str">
            <v>A</v>
          </cell>
          <cell r="D89" t="str">
            <v>E</v>
          </cell>
          <cell r="E89">
            <v>28742.099999999995</v>
          </cell>
          <cell r="F89" t="str">
            <v>A</v>
          </cell>
          <cell r="G89" t="str">
            <v>E</v>
          </cell>
          <cell r="H89">
            <v>2599.9</v>
          </cell>
          <cell r="I89" t="str">
            <v>A</v>
          </cell>
          <cell r="J89" t="str">
            <v>E</v>
          </cell>
          <cell r="K89">
            <v>9199.7999999999993</v>
          </cell>
          <cell r="L89" t="str">
            <v>A</v>
          </cell>
          <cell r="M89" t="str">
            <v>E</v>
          </cell>
          <cell r="N89">
            <v>7423.9</v>
          </cell>
          <cell r="O89" t="str">
            <v>A</v>
          </cell>
          <cell r="P89" t="str">
            <v>E</v>
          </cell>
          <cell r="Q89">
            <v>1842.5</v>
          </cell>
          <cell r="R89" t="str">
            <v>A</v>
          </cell>
          <cell r="S89" t="str">
            <v>E</v>
          </cell>
          <cell r="T89">
            <v>6461.3</v>
          </cell>
          <cell r="U89" t="str">
            <v>A</v>
          </cell>
          <cell r="V89" t="str">
            <v>E</v>
          </cell>
          <cell r="W89">
            <v>2148.6</v>
          </cell>
          <cell r="X89" t="str">
            <v>A</v>
          </cell>
          <cell r="Y89" t="str">
            <v>E</v>
          </cell>
          <cell r="Z89">
            <v>1282.3</v>
          </cell>
          <cell r="AA89" t="str">
            <v>A</v>
          </cell>
          <cell r="AB89" t="str">
            <v>E</v>
          </cell>
          <cell r="AC89">
            <v>1818.9</v>
          </cell>
          <cell r="AD89" t="str">
            <v>A</v>
          </cell>
          <cell r="AE89" t="str">
            <v>E</v>
          </cell>
          <cell r="AF89">
            <v>985.1</v>
          </cell>
          <cell r="AG89" t="str">
            <v>A</v>
          </cell>
          <cell r="AH89" t="str">
            <v>E</v>
          </cell>
          <cell r="AI89">
            <v>1725.1</v>
          </cell>
          <cell r="AJ89" t="str">
            <v>A</v>
          </cell>
          <cell r="AK89" t="str">
            <v>E</v>
          </cell>
          <cell r="AL89">
            <v>678.6</v>
          </cell>
          <cell r="AM89" t="str">
            <v>A</v>
          </cell>
          <cell r="AN89" t="str">
            <v>E</v>
          </cell>
          <cell r="AO89">
            <v>3784</v>
          </cell>
          <cell r="AP89" t="str">
            <v>A</v>
          </cell>
          <cell r="AQ89" t="str">
            <v>E</v>
          </cell>
          <cell r="AR89">
            <v>155.69999999999999</v>
          </cell>
          <cell r="AS89" t="str">
            <v>A</v>
          </cell>
          <cell r="AT89" t="str">
            <v>E</v>
          </cell>
          <cell r="AU89">
            <v>3628.3</v>
          </cell>
          <cell r="AV89" t="str">
            <v>A</v>
          </cell>
          <cell r="AW89" t="str">
            <v>E</v>
          </cell>
          <cell r="AX89">
            <v>-155.59999999999582</v>
          </cell>
          <cell r="AY89" t="str">
            <v>A</v>
          </cell>
          <cell r="AZ89" t="str">
            <v>E</v>
          </cell>
        </row>
        <row r="90">
          <cell r="A90" t="str">
            <v>2011-Q4</v>
          </cell>
          <cell r="B90">
            <v>32002.799999999999</v>
          </cell>
          <cell r="C90" t="str">
            <v>A</v>
          </cell>
          <cell r="D90" t="str">
            <v>E</v>
          </cell>
          <cell r="E90">
            <v>28580.9</v>
          </cell>
          <cell r="F90" t="str">
            <v>A</v>
          </cell>
          <cell r="G90" t="str">
            <v>E</v>
          </cell>
          <cell r="H90">
            <v>2489.3000000000002</v>
          </cell>
          <cell r="I90" t="str">
            <v>A</v>
          </cell>
          <cell r="J90" t="str">
            <v>E</v>
          </cell>
          <cell r="K90">
            <v>9166.4</v>
          </cell>
          <cell r="L90" t="str">
            <v>A</v>
          </cell>
          <cell r="M90" t="str">
            <v>E</v>
          </cell>
          <cell r="N90">
            <v>7346.6</v>
          </cell>
          <cell r="O90" t="str">
            <v>A</v>
          </cell>
          <cell r="P90" t="str">
            <v>E</v>
          </cell>
          <cell r="Q90">
            <v>1749.7</v>
          </cell>
          <cell r="R90" t="str">
            <v>A</v>
          </cell>
          <cell r="S90" t="str">
            <v>E</v>
          </cell>
          <cell r="T90">
            <v>6400.9</v>
          </cell>
          <cell r="U90" t="str">
            <v>A</v>
          </cell>
          <cell r="V90" t="str">
            <v>E</v>
          </cell>
          <cell r="W90">
            <v>2213</v>
          </cell>
          <cell r="X90" t="str">
            <v>A</v>
          </cell>
          <cell r="Y90" t="str">
            <v>E</v>
          </cell>
          <cell r="Z90">
            <v>1239.5</v>
          </cell>
          <cell r="AA90" t="str">
            <v>A</v>
          </cell>
          <cell r="AB90" t="str">
            <v>E</v>
          </cell>
          <cell r="AC90">
            <v>1855.6</v>
          </cell>
          <cell r="AD90" t="str">
            <v>A</v>
          </cell>
          <cell r="AE90" t="str">
            <v>E</v>
          </cell>
          <cell r="AF90">
            <v>1026.2</v>
          </cell>
          <cell r="AG90" t="str">
            <v>A</v>
          </cell>
          <cell r="AH90" t="str">
            <v>E</v>
          </cell>
          <cell r="AI90">
            <v>1776.6</v>
          </cell>
          <cell r="AJ90" t="str">
            <v>A</v>
          </cell>
          <cell r="AK90" t="str">
            <v>E</v>
          </cell>
          <cell r="AL90">
            <v>663.7</v>
          </cell>
          <cell r="AM90" t="str">
            <v>A</v>
          </cell>
          <cell r="AN90" t="str">
            <v>E</v>
          </cell>
          <cell r="AO90">
            <v>3828.3</v>
          </cell>
          <cell r="AP90" t="str">
            <v>A</v>
          </cell>
          <cell r="AQ90" t="str">
            <v>E</v>
          </cell>
          <cell r="AR90">
            <v>172.9</v>
          </cell>
          <cell r="AS90" t="str">
            <v>A</v>
          </cell>
          <cell r="AT90" t="str">
            <v>E</v>
          </cell>
          <cell r="AU90">
            <v>3655.4</v>
          </cell>
          <cell r="AV90" t="str">
            <v>A</v>
          </cell>
          <cell r="AW90" t="str">
            <v>E</v>
          </cell>
          <cell r="AX90">
            <v>-233.50000000000227</v>
          </cell>
          <cell r="AY90" t="str">
            <v>A</v>
          </cell>
          <cell r="AZ90" t="str">
            <v>E</v>
          </cell>
        </row>
        <row r="91">
          <cell r="A91" t="str">
            <v>2012-Q1</v>
          </cell>
          <cell r="B91">
            <v>32315.200000000001</v>
          </cell>
          <cell r="C91" t="str">
            <v>A</v>
          </cell>
          <cell r="D91" t="str">
            <v>E</v>
          </cell>
          <cell r="E91">
            <v>30484.199999999997</v>
          </cell>
          <cell r="F91" t="str">
            <v>A</v>
          </cell>
          <cell r="G91" t="str">
            <v>E</v>
          </cell>
          <cell r="H91">
            <v>1950.6</v>
          </cell>
          <cell r="I91" t="str">
            <v>A</v>
          </cell>
          <cell r="J91" t="str">
            <v>E</v>
          </cell>
          <cell r="K91">
            <v>8109.7</v>
          </cell>
          <cell r="L91" t="str">
            <v>A</v>
          </cell>
          <cell r="M91" t="str">
            <v>E</v>
          </cell>
          <cell r="N91">
            <v>6665.8</v>
          </cell>
          <cell r="O91" t="str">
            <v>A</v>
          </cell>
          <cell r="P91" t="str">
            <v>E</v>
          </cell>
          <cell r="Q91">
            <v>1782.5</v>
          </cell>
          <cell r="R91" t="str">
            <v>A</v>
          </cell>
          <cell r="S91" t="str">
            <v>E</v>
          </cell>
          <cell r="T91">
            <v>9520.5</v>
          </cell>
          <cell r="U91" t="str">
            <v>A</v>
          </cell>
          <cell r="V91" t="str">
            <v>E</v>
          </cell>
          <cell r="W91">
            <v>2390.1</v>
          </cell>
          <cell r="X91" t="str">
            <v>A</v>
          </cell>
          <cell r="Y91" t="str">
            <v>E</v>
          </cell>
          <cell r="Z91">
            <v>1254.2</v>
          </cell>
          <cell r="AA91" t="str">
            <v>A</v>
          </cell>
          <cell r="AB91" t="str">
            <v>E</v>
          </cell>
          <cell r="AC91">
            <v>1899.2</v>
          </cell>
          <cell r="AD91" t="str">
            <v>A</v>
          </cell>
          <cell r="AE91" t="str">
            <v>E</v>
          </cell>
          <cell r="AF91">
            <v>1144.0999999999999</v>
          </cell>
          <cell r="AG91" t="str">
            <v>A</v>
          </cell>
          <cell r="AH91" t="str">
            <v>E</v>
          </cell>
          <cell r="AI91">
            <v>1819.7</v>
          </cell>
          <cell r="AJ91" t="str">
            <v>A</v>
          </cell>
          <cell r="AK91" t="str">
            <v>E</v>
          </cell>
          <cell r="AL91">
            <v>613.6</v>
          </cell>
          <cell r="AM91" t="str">
            <v>A</v>
          </cell>
          <cell r="AN91" t="str">
            <v>E</v>
          </cell>
          <cell r="AO91">
            <v>3798.1</v>
          </cell>
          <cell r="AP91" t="str">
            <v>A</v>
          </cell>
          <cell r="AQ91" t="str">
            <v>E</v>
          </cell>
          <cell r="AR91">
            <v>137.19999999999999</v>
          </cell>
          <cell r="AS91" t="str">
            <v>A</v>
          </cell>
          <cell r="AT91" t="str">
            <v>E</v>
          </cell>
          <cell r="AU91">
            <v>3660.9</v>
          </cell>
          <cell r="AV91" t="str">
            <v>A</v>
          </cell>
          <cell r="AW91" t="str">
            <v>E</v>
          </cell>
          <cell r="AX91">
            <v>-1829.8999999999965</v>
          </cell>
          <cell r="AY91" t="str">
            <v>A</v>
          </cell>
          <cell r="AZ91" t="str">
            <v>E</v>
          </cell>
        </row>
        <row r="92">
          <cell r="A92" t="str">
            <v>2012-Q2</v>
          </cell>
          <cell r="B92">
            <v>32791.699999999997</v>
          </cell>
          <cell r="C92" t="str">
            <v>A</v>
          </cell>
          <cell r="D92" t="str">
            <v>E</v>
          </cell>
          <cell r="E92">
            <v>31707.500000000004</v>
          </cell>
          <cell r="F92" t="str">
            <v>A</v>
          </cell>
          <cell r="G92" t="str">
            <v>E</v>
          </cell>
          <cell r="H92">
            <v>1924.4</v>
          </cell>
          <cell r="I92" t="str">
            <v>A</v>
          </cell>
          <cell r="J92" t="str">
            <v>E</v>
          </cell>
          <cell r="K92">
            <v>7922.3</v>
          </cell>
          <cell r="L92" t="str">
            <v>A</v>
          </cell>
          <cell r="M92" t="str">
            <v>E</v>
          </cell>
          <cell r="N92">
            <v>6467.3</v>
          </cell>
          <cell r="O92" t="str">
            <v>A</v>
          </cell>
          <cell r="P92" t="str">
            <v>E</v>
          </cell>
          <cell r="Q92">
            <v>1809.2</v>
          </cell>
          <cell r="R92" t="str">
            <v>A</v>
          </cell>
          <cell r="S92" t="str">
            <v>E</v>
          </cell>
          <cell r="T92">
            <v>10677.1</v>
          </cell>
          <cell r="U92" t="str">
            <v>A</v>
          </cell>
          <cell r="V92" t="str">
            <v>E</v>
          </cell>
          <cell r="W92">
            <v>2526.8000000000002</v>
          </cell>
          <cell r="X92" t="str">
            <v>A</v>
          </cell>
          <cell r="Y92" t="str">
            <v>E</v>
          </cell>
          <cell r="Z92">
            <v>1357.9</v>
          </cell>
          <cell r="AA92" t="str">
            <v>A</v>
          </cell>
          <cell r="AB92" t="str">
            <v>E</v>
          </cell>
          <cell r="AC92">
            <v>1913.2</v>
          </cell>
          <cell r="AD92" t="str">
            <v>A</v>
          </cell>
          <cell r="AE92" t="str">
            <v>E</v>
          </cell>
          <cell r="AF92">
            <v>1187.4000000000001</v>
          </cell>
          <cell r="AG92" t="str">
            <v>A</v>
          </cell>
          <cell r="AH92" t="str">
            <v>E</v>
          </cell>
          <cell r="AI92">
            <v>1825.7</v>
          </cell>
          <cell r="AJ92" t="str">
            <v>A</v>
          </cell>
          <cell r="AK92" t="str">
            <v>E</v>
          </cell>
          <cell r="AL92">
            <v>563.5</v>
          </cell>
          <cell r="AM92" t="str">
            <v>A</v>
          </cell>
          <cell r="AN92" t="str">
            <v>E</v>
          </cell>
          <cell r="AO92">
            <v>3850.3</v>
          </cell>
          <cell r="AP92" t="str">
            <v>A</v>
          </cell>
          <cell r="AQ92" t="str">
            <v>E</v>
          </cell>
          <cell r="AR92">
            <v>177</v>
          </cell>
          <cell r="AS92" t="str">
            <v>A</v>
          </cell>
          <cell r="AT92" t="str">
            <v>E</v>
          </cell>
          <cell r="AU92">
            <v>3673.3</v>
          </cell>
          <cell r="AV92" t="str">
            <v>A</v>
          </cell>
          <cell r="AW92" t="str">
            <v>E</v>
          </cell>
          <cell r="AX92">
            <v>-2589.1000000000067</v>
          </cell>
          <cell r="AY92" t="str">
            <v>A</v>
          </cell>
          <cell r="AZ92" t="str">
            <v>E</v>
          </cell>
        </row>
        <row r="93">
          <cell r="A93" t="str">
            <v>2012-Q3</v>
          </cell>
          <cell r="B93">
            <v>32318.3</v>
          </cell>
          <cell r="C93" t="str">
            <v>A</v>
          </cell>
          <cell r="D93" t="str">
            <v>E</v>
          </cell>
          <cell r="E93">
            <v>32057.7</v>
          </cell>
          <cell r="F93" t="str">
            <v>A</v>
          </cell>
          <cell r="G93" t="str">
            <v>E</v>
          </cell>
          <cell r="H93">
            <v>1831.4</v>
          </cell>
          <cell r="I93" t="str">
            <v>A</v>
          </cell>
          <cell r="J93" t="str">
            <v>E</v>
          </cell>
          <cell r="K93">
            <v>7723.2</v>
          </cell>
          <cell r="L93" t="str">
            <v>A</v>
          </cell>
          <cell r="M93" t="str">
            <v>E</v>
          </cell>
          <cell r="N93">
            <v>6363.5</v>
          </cell>
          <cell r="O93" t="str">
            <v>A</v>
          </cell>
          <cell r="P93" t="str">
            <v>E</v>
          </cell>
          <cell r="Q93">
            <v>1870.3</v>
          </cell>
          <cell r="R93" t="str">
            <v>A</v>
          </cell>
          <cell r="S93" t="str">
            <v>E</v>
          </cell>
          <cell r="T93">
            <v>11178.4</v>
          </cell>
          <cell r="U93" t="str">
            <v>A</v>
          </cell>
          <cell r="V93" t="str">
            <v>E</v>
          </cell>
          <cell r="W93">
            <v>2592.9</v>
          </cell>
          <cell r="X93" t="str">
            <v>A</v>
          </cell>
          <cell r="Y93" t="str">
            <v>E</v>
          </cell>
          <cell r="Z93">
            <v>1338.3</v>
          </cell>
          <cell r="AA93" t="str">
            <v>A</v>
          </cell>
          <cell r="AB93" t="str">
            <v>E</v>
          </cell>
          <cell r="AC93">
            <v>1932.6</v>
          </cell>
          <cell r="AD93" t="str">
            <v>A</v>
          </cell>
          <cell r="AE93" t="str">
            <v>E</v>
          </cell>
          <cell r="AF93">
            <v>1234.7</v>
          </cell>
          <cell r="AG93" t="str">
            <v>A</v>
          </cell>
          <cell r="AH93" t="str">
            <v>E</v>
          </cell>
          <cell r="AI93">
            <v>1788</v>
          </cell>
          <cell r="AJ93" t="str">
            <v>A</v>
          </cell>
          <cell r="AK93" t="str">
            <v>E</v>
          </cell>
          <cell r="AL93">
            <v>567.9</v>
          </cell>
          <cell r="AM93" t="str">
            <v>A</v>
          </cell>
          <cell r="AN93" t="str">
            <v>E</v>
          </cell>
          <cell r="AO93">
            <v>3946.4</v>
          </cell>
          <cell r="AP93" t="str">
            <v>A</v>
          </cell>
          <cell r="AQ93" t="str">
            <v>E</v>
          </cell>
          <cell r="AR93">
            <v>124.3</v>
          </cell>
          <cell r="AS93" t="str">
            <v>A</v>
          </cell>
          <cell r="AT93" t="str">
            <v>E</v>
          </cell>
          <cell r="AU93">
            <v>3822.1</v>
          </cell>
          <cell r="AV93" t="str">
            <v>A</v>
          </cell>
          <cell r="AW93" t="str">
            <v>E</v>
          </cell>
          <cell r="AX93">
            <v>-3561.5000000000014</v>
          </cell>
          <cell r="AY93" t="str">
            <v>A</v>
          </cell>
          <cell r="AZ93" t="str">
            <v>E</v>
          </cell>
        </row>
        <row r="94">
          <cell r="A94" t="str">
            <v>2012-Q4</v>
          </cell>
          <cell r="B94">
            <v>32467.599999999999</v>
          </cell>
          <cell r="C94" t="str">
            <v>A</v>
          </cell>
          <cell r="D94" t="str">
            <v>E</v>
          </cell>
          <cell r="E94">
            <v>31445.399999999998</v>
          </cell>
          <cell r="F94" t="str">
            <v>A</v>
          </cell>
          <cell r="G94" t="str">
            <v>E</v>
          </cell>
          <cell r="H94">
            <v>1969</v>
          </cell>
          <cell r="I94" t="str">
            <v>A</v>
          </cell>
          <cell r="J94" t="str">
            <v>E</v>
          </cell>
          <cell r="K94">
            <v>7953.9</v>
          </cell>
          <cell r="L94" t="str">
            <v>A</v>
          </cell>
          <cell r="M94" t="str">
            <v>E</v>
          </cell>
          <cell r="N94">
            <v>6543.5</v>
          </cell>
          <cell r="O94" t="str">
            <v>A</v>
          </cell>
          <cell r="P94" t="str">
            <v>E</v>
          </cell>
          <cell r="Q94">
            <v>1749.8</v>
          </cell>
          <cell r="R94" t="str">
            <v>A</v>
          </cell>
          <cell r="S94" t="str">
            <v>E</v>
          </cell>
          <cell r="T94">
            <v>10281.799999999999</v>
          </cell>
          <cell r="U94" t="str">
            <v>A</v>
          </cell>
          <cell r="V94" t="str">
            <v>E</v>
          </cell>
          <cell r="W94">
            <v>2590.3000000000002</v>
          </cell>
          <cell r="X94" t="str">
            <v>A</v>
          </cell>
          <cell r="Y94" t="str">
            <v>E</v>
          </cell>
          <cell r="Z94">
            <v>1331.6</v>
          </cell>
          <cell r="AA94" t="str">
            <v>A</v>
          </cell>
          <cell r="AB94" t="str">
            <v>E</v>
          </cell>
          <cell r="AC94">
            <v>1941.2</v>
          </cell>
          <cell r="AD94" t="str">
            <v>A</v>
          </cell>
          <cell r="AE94" t="str">
            <v>E</v>
          </cell>
          <cell r="AF94">
            <v>1182</v>
          </cell>
          <cell r="AG94" t="str">
            <v>A</v>
          </cell>
          <cell r="AH94" t="str">
            <v>E</v>
          </cell>
          <cell r="AI94">
            <v>1854.3</v>
          </cell>
          <cell r="AJ94" t="str">
            <v>A</v>
          </cell>
          <cell r="AK94" t="str">
            <v>E</v>
          </cell>
          <cell r="AL94">
            <v>591.5</v>
          </cell>
          <cell r="AM94" t="str">
            <v>A</v>
          </cell>
          <cell r="AN94" t="str">
            <v>E</v>
          </cell>
          <cell r="AO94">
            <v>3667.2</v>
          </cell>
          <cell r="AP94" t="str">
            <v>A</v>
          </cell>
          <cell r="AQ94" t="str">
            <v>E</v>
          </cell>
          <cell r="AR94">
            <v>116</v>
          </cell>
          <cell r="AS94" t="str">
            <v>A</v>
          </cell>
          <cell r="AT94" t="str">
            <v>E</v>
          </cell>
          <cell r="AU94">
            <v>3551.2</v>
          </cell>
          <cell r="AV94" t="str">
            <v>A</v>
          </cell>
          <cell r="AW94" t="str">
            <v>E</v>
          </cell>
          <cell r="AX94">
            <v>-2528.9999999999991</v>
          </cell>
          <cell r="AY94" t="str">
            <v>A</v>
          </cell>
          <cell r="AZ94" t="str">
            <v>E</v>
          </cell>
        </row>
        <row r="95">
          <cell r="A95" t="str">
            <v>2013-Q1</v>
          </cell>
          <cell r="B95">
            <v>31947.5</v>
          </cell>
          <cell r="C95" t="str">
            <v>A</v>
          </cell>
          <cell r="D95" t="str">
            <v>E</v>
          </cell>
          <cell r="E95">
            <v>30622.9</v>
          </cell>
          <cell r="F95" t="str">
            <v>A</v>
          </cell>
          <cell r="G95" t="str">
            <v>E</v>
          </cell>
          <cell r="H95">
            <v>2358.8000000000002</v>
          </cell>
          <cell r="I95" t="str">
            <v>A</v>
          </cell>
          <cell r="J95" t="str">
            <v>E</v>
          </cell>
          <cell r="K95">
            <v>7193.8</v>
          </cell>
          <cell r="L95" t="str">
            <v>A</v>
          </cell>
          <cell r="M95" t="str">
            <v>E</v>
          </cell>
          <cell r="N95">
            <v>6230.5</v>
          </cell>
          <cell r="O95" t="str">
            <v>A</v>
          </cell>
          <cell r="P95" t="str">
            <v>E</v>
          </cell>
          <cell r="Q95">
            <v>1854.8</v>
          </cell>
          <cell r="R95" t="str">
            <v>A</v>
          </cell>
          <cell r="S95" t="str">
            <v>E</v>
          </cell>
          <cell r="T95">
            <v>9073</v>
          </cell>
          <cell r="U95" t="str">
            <v>A</v>
          </cell>
          <cell r="V95" t="str">
            <v>E</v>
          </cell>
          <cell r="W95">
            <v>2792.3</v>
          </cell>
          <cell r="X95" t="str">
            <v>A</v>
          </cell>
          <cell r="Y95" t="str">
            <v>E</v>
          </cell>
          <cell r="Z95">
            <v>1864.7</v>
          </cell>
          <cell r="AA95" t="str">
            <v>A</v>
          </cell>
          <cell r="AB95" t="str">
            <v>E</v>
          </cell>
          <cell r="AC95">
            <v>1902.5</v>
          </cell>
          <cell r="AD95" t="str">
            <v>A</v>
          </cell>
          <cell r="AE95" t="str">
            <v>E</v>
          </cell>
          <cell r="AF95">
            <v>1289</v>
          </cell>
          <cell r="AG95" t="str">
            <v>A</v>
          </cell>
          <cell r="AH95" t="str">
            <v>E</v>
          </cell>
          <cell r="AI95">
            <v>1787.3</v>
          </cell>
          <cell r="AJ95" t="str">
            <v>A</v>
          </cell>
          <cell r="AK95" t="str">
            <v>E</v>
          </cell>
          <cell r="AL95">
            <v>506.7</v>
          </cell>
          <cell r="AM95" t="str">
            <v>A</v>
          </cell>
          <cell r="AN95" t="str">
            <v>E</v>
          </cell>
          <cell r="AO95">
            <v>3762.9</v>
          </cell>
          <cell r="AP95" t="str">
            <v>A</v>
          </cell>
          <cell r="AQ95" t="str">
            <v>E</v>
          </cell>
          <cell r="AR95">
            <v>137.30000000000001</v>
          </cell>
          <cell r="AS95" t="str">
            <v>A</v>
          </cell>
          <cell r="AT95" t="str">
            <v>E</v>
          </cell>
          <cell r="AU95">
            <v>3625.6</v>
          </cell>
          <cell r="AV95" t="str">
            <v>A</v>
          </cell>
          <cell r="AW95" t="str">
            <v>E</v>
          </cell>
          <cell r="AX95">
            <v>-2301.0000000000014</v>
          </cell>
          <cell r="AY95" t="str">
            <v>A</v>
          </cell>
          <cell r="AZ95" t="str">
            <v>E</v>
          </cell>
        </row>
        <row r="96">
          <cell r="A96" t="str">
            <v>2013-Q2</v>
          </cell>
          <cell r="B96">
            <v>32414.400000000001</v>
          </cell>
          <cell r="C96" t="str">
            <v>A</v>
          </cell>
          <cell r="D96" t="str">
            <v>E</v>
          </cell>
          <cell r="E96">
            <v>31244.799999999999</v>
          </cell>
          <cell r="F96" t="str">
            <v>A</v>
          </cell>
          <cell r="G96" t="str">
            <v>E</v>
          </cell>
          <cell r="H96">
            <v>2583.6999999999998</v>
          </cell>
          <cell r="I96" t="str">
            <v>A</v>
          </cell>
          <cell r="J96" t="str">
            <v>E</v>
          </cell>
          <cell r="K96">
            <v>7588.3</v>
          </cell>
          <cell r="L96" t="str">
            <v>A</v>
          </cell>
          <cell r="M96" t="str">
            <v>E</v>
          </cell>
          <cell r="N96">
            <v>6444.5</v>
          </cell>
          <cell r="O96" t="str">
            <v>A</v>
          </cell>
          <cell r="P96" t="str">
            <v>E</v>
          </cell>
          <cell r="Q96">
            <v>1950.8</v>
          </cell>
          <cell r="R96" t="str">
            <v>A</v>
          </cell>
          <cell r="S96" t="str">
            <v>E</v>
          </cell>
          <cell r="T96">
            <v>8996.1</v>
          </cell>
          <cell r="U96" t="str">
            <v>A</v>
          </cell>
          <cell r="V96" t="str">
            <v>E</v>
          </cell>
          <cell r="W96">
            <v>2788.1</v>
          </cell>
          <cell r="X96" t="str">
            <v>A</v>
          </cell>
          <cell r="Y96" t="str">
            <v>E</v>
          </cell>
          <cell r="Z96">
            <v>1717.4</v>
          </cell>
          <cell r="AA96" t="str">
            <v>A</v>
          </cell>
          <cell r="AB96" t="str">
            <v>E</v>
          </cell>
          <cell r="AC96">
            <v>1915.7</v>
          </cell>
          <cell r="AD96" t="str">
            <v>A</v>
          </cell>
          <cell r="AE96" t="str">
            <v>E</v>
          </cell>
          <cell r="AF96">
            <v>1418.3</v>
          </cell>
          <cell r="AG96" t="str">
            <v>A</v>
          </cell>
          <cell r="AH96" t="str">
            <v>E</v>
          </cell>
          <cell r="AI96">
            <v>1796.3</v>
          </cell>
          <cell r="AJ96" t="str">
            <v>A</v>
          </cell>
          <cell r="AK96" t="str">
            <v>E</v>
          </cell>
          <cell r="AL96">
            <v>490.1</v>
          </cell>
          <cell r="AM96" t="str">
            <v>A</v>
          </cell>
          <cell r="AN96" t="str">
            <v>E</v>
          </cell>
          <cell r="AO96">
            <v>3775</v>
          </cell>
          <cell r="AP96" t="str">
            <v>A</v>
          </cell>
          <cell r="AQ96" t="str">
            <v>E</v>
          </cell>
          <cell r="AR96">
            <v>134.69999999999999</v>
          </cell>
          <cell r="AS96" t="str">
            <v>A</v>
          </cell>
          <cell r="AT96" t="str">
            <v>E</v>
          </cell>
          <cell r="AU96">
            <v>3640.3</v>
          </cell>
          <cell r="AV96" t="str">
            <v>A</v>
          </cell>
          <cell r="AW96" t="str">
            <v>E</v>
          </cell>
          <cell r="AX96">
            <v>-2470.699999999998</v>
          </cell>
          <cell r="AY96" t="str">
            <v>A</v>
          </cell>
          <cell r="AZ96" t="str">
            <v>E</v>
          </cell>
        </row>
        <row r="97">
          <cell r="A97" t="str">
            <v>2013-Q3</v>
          </cell>
          <cell r="B97">
            <v>32612.7</v>
          </cell>
          <cell r="C97" t="str">
            <v>A</v>
          </cell>
          <cell r="D97" t="str">
            <v>E</v>
          </cell>
          <cell r="E97">
            <v>31241.599999999995</v>
          </cell>
          <cell r="F97" t="str">
            <v>A</v>
          </cell>
          <cell r="G97" t="str">
            <v>E</v>
          </cell>
          <cell r="H97">
            <v>2557.9</v>
          </cell>
          <cell r="I97" t="str">
            <v>A</v>
          </cell>
          <cell r="J97" t="str">
            <v>E</v>
          </cell>
          <cell r="K97">
            <v>7469.6</v>
          </cell>
          <cell r="L97" t="str">
            <v>A</v>
          </cell>
          <cell r="M97" t="str">
            <v>E</v>
          </cell>
          <cell r="N97">
            <v>6407.5</v>
          </cell>
          <cell r="O97" t="str">
            <v>A</v>
          </cell>
          <cell r="P97" t="str">
            <v>E</v>
          </cell>
          <cell r="Q97">
            <v>1872.1</v>
          </cell>
          <cell r="R97" t="str">
            <v>A</v>
          </cell>
          <cell r="S97" t="str">
            <v>E</v>
          </cell>
          <cell r="T97">
            <v>9009</v>
          </cell>
          <cell r="U97" t="str">
            <v>A</v>
          </cell>
          <cell r="V97" t="str">
            <v>E</v>
          </cell>
          <cell r="W97">
            <v>2957.3</v>
          </cell>
          <cell r="X97" t="str">
            <v>A</v>
          </cell>
          <cell r="Y97" t="str">
            <v>E</v>
          </cell>
          <cell r="Z97">
            <v>1650.1</v>
          </cell>
          <cell r="AA97" t="str">
            <v>A</v>
          </cell>
          <cell r="AB97" t="str">
            <v>E</v>
          </cell>
          <cell r="AC97">
            <v>1937</v>
          </cell>
          <cell r="AD97" t="str">
            <v>A</v>
          </cell>
          <cell r="AE97" t="str">
            <v>E</v>
          </cell>
          <cell r="AF97">
            <v>1504.3</v>
          </cell>
          <cell r="AG97" t="str">
            <v>A</v>
          </cell>
          <cell r="AH97" t="str">
            <v>E</v>
          </cell>
          <cell r="AI97">
            <v>1819.1</v>
          </cell>
          <cell r="AJ97" t="str">
            <v>A</v>
          </cell>
          <cell r="AK97" t="str">
            <v>E</v>
          </cell>
          <cell r="AL97">
            <v>465.2</v>
          </cell>
          <cell r="AM97" t="str">
            <v>A</v>
          </cell>
          <cell r="AN97" t="str">
            <v>E</v>
          </cell>
          <cell r="AO97">
            <v>3733</v>
          </cell>
          <cell r="AP97" t="str">
            <v>A</v>
          </cell>
          <cell r="AQ97" t="str">
            <v>E</v>
          </cell>
          <cell r="AR97">
            <v>148.19999999999999</v>
          </cell>
          <cell r="AS97" t="str">
            <v>A</v>
          </cell>
          <cell r="AT97" t="str">
            <v>E</v>
          </cell>
          <cell r="AU97">
            <v>3584.8</v>
          </cell>
          <cell r="AV97" t="str">
            <v>A</v>
          </cell>
          <cell r="AW97" t="str">
            <v>E</v>
          </cell>
          <cell r="AX97">
            <v>-2213.6999999999944</v>
          </cell>
          <cell r="AY97" t="str">
            <v>A</v>
          </cell>
          <cell r="AZ97" t="str">
            <v>E</v>
          </cell>
        </row>
        <row r="98">
          <cell r="A98" t="str">
            <v>2013-Q4</v>
          </cell>
          <cell r="B98">
            <v>33051.199999999997</v>
          </cell>
          <cell r="C98" t="str">
            <v>A</v>
          </cell>
          <cell r="D98" t="str">
            <v>E</v>
          </cell>
          <cell r="E98">
            <v>31984.400000000001</v>
          </cell>
          <cell r="F98" t="str">
            <v>A</v>
          </cell>
          <cell r="G98" t="str">
            <v>E</v>
          </cell>
          <cell r="H98">
            <v>2523.8000000000002</v>
          </cell>
          <cell r="I98" t="str">
            <v>A</v>
          </cell>
          <cell r="J98" t="str">
            <v>E</v>
          </cell>
          <cell r="K98">
            <v>7677.9</v>
          </cell>
          <cell r="L98" t="str">
            <v>A</v>
          </cell>
          <cell r="M98" t="str">
            <v>E</v>
          </cell>
          <cell r="N98">
            <v>6522.9</v>
          </cell>
          <cell r="O98" t="str">
            <v>A</v>
          </cell>
          <cell r="P98" t="str">
            <v>E</v>
          </cell>
          <cell r="Q98">
            <v>1944.4</v>
          </cell>
          <cell r="R98" t="str">
            <v>A</v>
          </cell>
          <cell r="S98" t="str">
            <v>E</v>
          </cell>
          <cell r="T98">
            <v>9470.6</v>
          </cell>
          <cell r="U98" t="str">
            <v>A</v>
          </cell>
          <cell r="V98" t="str">
            <v>E</v>
          </cell>
          <cell r="W98">
            <v>3065.2</v>
          </cell>
          <cell r="X98" t="str">
            <v>A</v>
          </cell>
          <cell r="Y98" t="str">
            <v>E</v>
          </cell>
          <cell r="Z98">
            <v>1632.8</v>
          </cell>
          <cell r="AA98" t="str">
            <v>A</v>
          </cell>
          <cell r="AB98" t="str">
            <v>E</v>
          </cell>
          <cell r="AC98">
            <v>1947.9</v>
          </cell>
          <cell r="AD98" t="str">
            <v>A</v>
          </cell>
          <cell r="AE98" t="str">
            <v>E</v>
          </cell>
          <cell r="AF98">
            <v>1519.9</v>
          </cell>
          <cell r="AG98" t="str">
            <v>A</v>
          </cell>
          <cell r="AH98" t="str">
            <v>E</v>
          </cell>
          <cell r="AI98">
            <v>1749.6</v>
          </cell>
          <cell r="AJ98" t="str">
            <v>A</v>
          </cell>
          <cell r="AK98" t="str">
            <v>E</v>
          </cell>
          <cell r="AL98">
            <v>452.3</v>
          </cell>
          <cell r="AM98" t="str">
            <v>A</v>
          </cell>
          <cell r="AN98" t="str">
            <v>E</v>
          </cell>
          <cell r="AO98">
            <v>3723.8</v>
          </cell>
          <cell r="AP98" t="str">
            <v>A</v>
          </cell>
          <cell r="AQ98" t="str">
            <v>E</v>
          </cell>
          <cell r="AR98">
            <v>133.30000000000001</v>
          </cell>
          <cell r="AS98" t="str">
            <v>A</v>
          </cell>
          <cell r="AT98" t="str">
            <v>E</v>
          </cell>
          <cell r="AU98">
            <v>3590.5</v>
          </cell>
          <cell r="AV98" t="str">
            <v>A</v>
          </cell>
          <cell r="AW98" t="str">
            <v>E</v>
          </cell>
          <cell r="AX98">
            <v>-2523.7000000000044</v>
          </cell>
          <cell r="AY98" t="str">
            <v>A</v>
          </cell>
          <cell r="AZ98" t="str">
            <v>E</v>
          </cell>
        </row>
        <row r="99">
          <cell r="A99" t="str">
            <v>2014-Q1</v>
          </cell>
          <cell r="B99">
            <v>33458.300000000003</v>
          </cell>
          <cell r="C99" t="str">
            <v>A</v>
          </cell>
          <cell r="D99" t="str">
            <v>E</v>
          </cell>
          <cell r="E99">
            <v>32027.600000000002</v>
          </cell>
          <cell r="F99" t="str">
            <v>A</v>
          </cell>
          <cell r="G99" t="str">
            <v>E</v>
          </cell>
          <cell r="H99">
            <v>2489.6999999999998</v>
          </cell>
          <cell r="I99" t="str">
            <v>A</v>
          </cell>
          <cell r="J99" t="str">
            <v>E</v>
          </cell>
          <cell r="K99">
            <v>7968.5</v>
          </cell>
          <cell r="L99" t="str">
            <v>A</v>
          </cell>
          <cell r="M99" t="str">
            <v>E</v>
          </cell>
          <cell r="N99">
            <v>6944</v>
          </cell>
          <cell r="O99" t="str">
            <v>A</v>
          </cell>
          <cell r="P99" t="str">
            <v>E</v>
          </cell>
          <cell r="Q99">
            <v>2038.3</v>
          </cell>
          <cell r="R99" t="str">
            <v>A</v>
          </cell>
          <cell r="S99" t="str">
            <v>E</v>
          </cell>
          <cell r="T99">
            <v>9442.7999999999993</v>
          </cell>
          <cell r="U99" t="str">
            <v>A</v>
          </cell>
          <cell r="V99" t="str">
            <v>E</v>
          </cell>
          <cell r="W99">
            <v>2941.7</v>
          </cell>
          <cell r="X99" t="str">
            <v>A</v>
          </cell>
          <cell r="Y99" t="str">
            <v>E</v>
          </cell>
          <cell r="Z99">
            <v>1524.9</v>
          </cell>
          <cell r="AA99" t="str">
            <v>A</v>
          </cell>
          <cell r="AB99" t="str">
            <v>E</v>
          </cell>
          <cell r="AC99">
            <v>2008.5</v>
          </cell>
          <cell r="AD99" t="str">
            <v>A</v>
          </cell>
          <cell r="AE99" t="str">
            <v>E</v>
          </cell>
          <cell r="AF99">
            <v>1310.0999999999999</v>
          </cell>
          <cell r="AG99" t="str">
            <v>A</v>
          </cell>
          <cell r="AH99" t="str">
            <v>E</v>
          </cell>
          <cell r="AI99">
            <v>1830.4</v>
          </cell>
          <cell r="AJ99" t="str">
            <v>A</v>
          </cell>
          <cell r="AK99" t="str">
            <v>E</v>
          </cell>
          <cell r="AL99">
            <v>472.7</v>
          </cell>
          <cell r="AM99" t="str">
            <v>A</v>
          </cell>
          <cell r="AN99" t="str">
            <v>E</v>
          </cell>
          <cell r="AO99">
            <v>3891.8</v>
          </cell>
          <cell r="AP99" t="str">
            <v>A</v>
          </cell>
          <cell r="AQ99" t="str">
            <v>E</v>
          </cell>
          <cell r="AR99">
            <v>112.2</v>
          </cell>
          <cell r="AS99" t="str">
            <v>A</v>
          </cell>
          <cell r="AT99" t="str">
            <v>E</v>
          </cell>
          <cell r="AU99">
            <v>3779.6000000000004</v>
          </cell>
          <cell r="AV99" t="str">
            <v>A</v>
          </cell>
          <cell r="AW99" t="str">
            <v>E</v>
          </cell>
          <cell r="AX99">
            <v>-2348.8999999999996</v>
          </cell>
          <cell r="AY99" t="str">
            <v>A</v>
          </cell>
          <cell r="AZ99" t="str">
            <v>E</v>
          </cell>
        </row>
        <row r="100">
          <cell r="A100" t="str">
            <v>2014-Q2</v>
          </cell>
          <cell r="B100">
            <v>33514.400000000001</v>
          </cell>
          <cell r="C100" t="str">
            <v>A</v>
          </cell>
          <cell r="D100" t="str">
            <v>E</v>
          </cell>
          <cell r="E100">
            <v>32003.399999999994</v>
          </cell>
          <cell r="F100" t="str">
            <v>A</v>
          </cell>
          <cell r="G100" t="str">
            <v>E</v>
          </cell>
          <cell r="H100">
            <v>2450.3000000000002</v>
          </cell>
          <cell r="I100" t="str">
            <v>A</v>
          </cell>
          <cell r="J100" t="str">
            <v>E</v>
          </cell>
          <cell r="K100">
            <v>8166.7</v>
          </cell>
          <cell r="L100" t="str">
            <v>A</v>
          </cell>
          <cell r="M100" t="str">
            <v>E</v>
          </cell>
          <cell r="N100">
            <v>7091.1</v>
          </cell>
          <cell r="O100" t="str">
            <v>A</v>
          </cell>
          <cell r="P100" t="str">
            <v>E</v>
          </cell>
          <cell r="Q100">
            <v>2128.6999999999998</v>
          </cell>
          <cell r="R100" t="str">
            <v>A</v>
          </cell>
          <cell r="S100" t="str">
            <v>E</v>
          </cell>
          <cell r="T100">
            <v>9044.9</v>
          </cell>
          <cell r="U100" t="str">
            <v>A</v>
          </cell>
          <cell r="V100" t="str">
            <v>E</v>
          </cell>
          <cell r="W100">
            <v>2914.3</v>
          </cell>
          <cell r="X100" t="str">
            <v>A</v>
          </cell>
          <cell r="Y100" t="str">
            <v>E</v>
          </cell>
          <cell r="Z100">
            <v>1491.8</v>
          </cell>
          <cell r="AA100" t="str">
            <v>A</v>
          </cell>
          <cell r="AB100" t="str">
            <v>E</v>
          </cell>
          <cell r="AC100">
            <v>2019.1</v>
          </cell>
          <cell r="AD100" t="str">
            <v>A</v>
          </cell>
          <cell r="AE100" t="str">
            <v>E</v>
          </cell>
          <cell r="AF100">
            <v>1490.8</v>
          </cell>
          <cell r="AG100" t="str">
            <v>A</v>
          </cell>
          <cell r="AH100" t="str">
            <v>E</v>
          </cell>
          <cell r="AI100">
            <v>1804.5</v>
          </cell>
          <cell r="AJ100" t="str">
            <v>A</v>
          </cell>
          <cell r="AK100" t="str">
            <v>E</v>
          </cell>
          <cell r="AL100">
            <v>492.3</v>
          </cell>
          <cell r="AM100" t="str">
            <v>A</v>
          </cell>
          <cell r="AN100" t="str">
            <v>E</v>
          </cell>
          <cell r="AO100">
            <v>3882.9</v>
          </cell>
          <cell r="AP100" t="str">
            <v>A</v>
          </cell>
          <cell r="AQ100" t="str">
            <v>E</v>
          </cell>
          <cell r="AR100">
            <v>112.4</v>
          </cell>
          <cell r="AS100" t="str">
            <v>A</v>
          </cell>
          <cell r="AT100" t="str">
            <v>E</v>
          </cell>
          <cell r="AU100">
            <v>3770.5</v>
          </cell>
          <cell r="AV100" t="str">
            <v>A</v>
          </cell>
          <cell r="AW100" t="str">
            <v>E</v>
          </cell>
          <cell r="AX100">
            <v>-2259.4999999999927</v>
          </cell>
          <cell r="AY100" t="str">
            <v>A</v>
          </cell>
          <cell r="AZ100" t="str">
            <v>E</v>
          </cell>
        </row>
        <row r="101">
          <cell r="A101" t="str">
            <v>2014-Q3</v>
          </cell>
          <cell r="B101">
            <v>34104.9</v>
          </cell>
          <cell r="C101" t="str">
            <v>A</v>
          </cell>
          <cell r="D101" t="str">
            <v>E</v>
          </cell>
          <cell r="E101">
            <v>32492.2</v>
          </cell>
          <cell r="F101" t="str">
            <v>A</v>
          </cell>
          <cell r="G101" t="str">
            <v>E</v>
          </cell>
          <cell r="H101">
            <v>2786.9</v>
          </cell>
          <cell r="I101" t="str">
            <v>A</v>
          </cell>
          <cell r="J101" t="str">
            <v>E</v>
          </cell>
          <cell r="K101">
            <v>8100.8</v>
          </cell>
          <cell r="L101" t="str">
            <v>A</v>
          </cell>
          <cell r="M101" t="str">
            <v>E</v>
          </cell>
          <cell r="N101">
            <v>7073</v>
          </cell>
          <cell r="O101" t="str">
            <v>A</v>
          </cell>
          <cell r="P101" t="str">
            <v>E</v>
          </cell>
          <cell r="Q101">
            <v>1887.3</v>
          </cell>
          <cell r="R101" t="str">
            <v>A</v>
          </cell>
          <cell r="S101" t="str">
            <v>E</v>
          </cell>
          <cell r="T101">
            <v>9236</v>
          </cell>
          <cell r="U101" t="str">
            <v>A</v>
          </cell>
          <cell r="V101" t="str">
            <v>E</v>
          </cell>
          <cell r="W101">
            <v>3125.7</v>
          </cell>
          <cell r="X101" t="str">
            <v>A</v>
          </cell>
          <cell r="Y101" t="str">
            <v>E</v>
          </cell>
          <cell r="Z101">
            <v>1443</v>
          </cell>
          <cell r="AA101" t="str">
            <v>A</v>
          </cell>
          <cell r="AB101" t="str">
            <v>E</v>
          </cell>
          <cell r="AC101">
            <v>2054</v>
          </cell>
          <cell r="AD101" t="str">
            <v>A</v>
          </cell>
          <cell r="AE101" t="str">
            <v>E</v>
          </cell>
          <cell r="AF101">
            <v>1571.3</v>
          </cell>
          <cell r="AG101" t="str">
            <v>A</v>
          </cell>
          <cell r="AH101" t="str">
            <v>E</v>
          </cell>
          <cell r="AI101">
            <v>1819.7</v>
          </cell>
          <cell r="AJ101" t="str">
            <v>A</v>
          </cell>
          <cell r="AK101" t="str">
            <v>E</v>
          </cell>
          <cell r="AL101">
            <v>467.5</v>
          </cell>
          <cell r="AM101" t="str">
            <v>A</v>
          </cell>
          <cell r="AN101" t="str">
            <v>E</v>
          </cell>
          <cell r="AO101">
            <v>3890.7</v>
          </cell>
          <cell r="AP101" t="str">
            <v>A</v>
          </cell>
          <cell r="AQ101" t="str">
            <v>E</v>
          </cell>
          <cell r="AR101">
            <v>117.2</v>
          </cell>
          <cell r="AS101" t="str">
            <v>A</v>
          </cell>
          <cell r="AT101" t="str">
            <v>E</v>
          </cell>
          <cell r="AU101">
            <v>3773.5</v>
          </cell>
          <cell r="AV101" t="str">
            <v>A</v>
          </cell>
          <cell r="AW101" t="str">
            <v>E</v>
          </cell>
          <cell r="AX101">
            <v>-2160.7999999999993</v>
          </cell>
          <cell r="AY101" t="str">
            <v>A</v>
          </cell>
          <cell r="AZ101" t="str">
            <v>E</v>
          </cell>
        </row>
        <row r="102">
          <cell r="A102" t="str">
            <v>2014-Q4</v>
          </cell>
          <cell r="B102">
            <v>34345.699999999997</v>
          </cell>
          <cell r="C102" t="str">
            <v>A</v>
          </cell>
          <cell r="D102" t="str">
            <v>E</v>
          </cell>
          <cell r="E102">
            <v>33215.500000000007</v>
          </cell>
          <cell r="F102" t="str">
            <v>A</v>
          </cell>
          <cell r="G102" t="str">
            <v>E</v>
          </cell>
          <cell r="H102">
            <v>2829.7</v>
          </cell>
          <cell r="I102" t="str">
            <v>A</v>
          </cell>
          <cell r="J102" t="str">
            <v>E</v>
          </cell>
          <cell r="K102">
            <v>8062</v>
          </cell>
          <cell r="L102" t="str">
            <v>A</v>
          </cell>
          <cell r="M102" t="str">
            <v>E</v>
          </cell>
          <cell r="N102">
            <v>7076.6</v>
          </cell>
          <cell r="O102" t="str">
            <v>A</v>
          </cell>
          <cell r="P102" t="str">
            <v>E</v>
          </cell>
          <cell r="Q102">
            <v>2068.1</v>
          </cell>
          <cell r="R102" t="str">
            <v>A</v>
          </cell>
          <cell r="S102" t="str">
            <v>E</v>
          </cell>
          <cell r="T102">
            <v>9867.5</v>
          </cell>
          <cell r="U102" t="str">
            <v>A</v>
          </cell>
          <cell r="V102" t="str">
            <v>E</v>
          </cell>
          <cell r="W102">
            <v>3073.9</v>
          </cell>
          <cell r="X102" t="str">
            <v>A</v>
          </cell>
          <cell r="Y102" t="str">
            <v>E</v>
          </cell>
          <cell r="Z102">
            <v>1394.5</v>
          </cell>
          <cell r="AA102" t="str">
            <v>A</v>
          </cell>
          <cell r="AB102" t="str">
            <v>E</v>
          </cell>
          <cell r="AC102">
            <v>2044.7</v>
          </cell>
          <cell r="AD102" t="str">
            <v>A</v>
          </cell>
          <cell r="AE102" t="str">
            <v>E</v>
          </cell>
          <cell r="AF102">
            <v>1601.4</v>
          </cell>
          <cell r="AG102" t="str">
            <v>A</v>
          </cell>
          <cell r="AH102" t="str">
            <v>E</v>
          </cell>
          <cell r="AI102">
            <v>1792.1</v>
          </cell>
          <cell r="AJ102" t="str">
            <v>A</v>
          </cell>
          <cell r="AK102" t="str">
            <v>E</v>
          </cell>
          <cell r="AL102">
            <v>481.6</v>
          </cell>
          <cell r="AM102" t="str">
            <v>A</v>
          </cell>
          <cell r="AN102" t="str">
            <v>E</v>
          </cell>
          <cell r="AO102">
            <v>3755.2</v>
          </cell>
          <cell r="AP102" t="str">
            <v>A</v>
          </cell>
          <cell r="AQ102" t="str">
            <v>E</v>
          </cell>
          <cell r="AR102">
            <v>113.9</v>
          </cell>
          <cell r="AS102" t="str">
            <v>A</v>
          </cell>
          <cell r="AT102" t="str">
            <v>E</v>
          </cell>
          <cell r="AU102">
            <v>3641.2999999999997</v>
          </cell>
          <cell r="AV102" t="str">
            <v>A</v>
          </cell>
          <cell r="AW102" t="str">
            <v>E</v>
          </cell>
          <cell r="AX102">
            <v>-2511.1000000000099</v>
          </cell>
          <cell r="AY102" t="str">
            <v>A</v>
          </cell>
          <cell r="AZ102" t="str">
            <v>E</v>
          </cell>
        </row>
        <row r="103">
          <cell r="A103" t="str">
            <v>2015-Q1</v>
          </cell>
          <cell r="B103">
            <v>34624.6</v>
          </cell>
          <cell r="C103" t="str">
            <v>A</v>
          </cell>
          <cell r="D103" t="str">
            <v>E</v>
          </cell>
          <cell r="E103">
            <v>33456.100000000006</v>
          </cell>
          <cell r="F103" t="str">
            <v>A</v>
          </cell>
          <cell r="G103" t="str">
            <v>E</v>
          </cell>
          <cell r="H103">
            <v>2644.2</v>
          </cell>
          <cell r="I103" t="str">
            <v>A</v>
          </cell>
          <cell r="J103" t="str">
            <v>E</v>
          </cell>
          <cell r="K103">
            <v>8390.7000000000007</v>
          </cell>
          <cell r="L103" t="str">
            <v>A</v>
          </cell>
          <cell r="M103" t="str">
            <v>E</v>
          </cell>
          <cell r="N103">
            <v>7307.8</v>
          </cell>
          <cell r="O103" t="str">
            <v>A</v>
          </cell>
          <cell r="P103" t="str">
            <v>E</v>
          </cell>
          <cell r="Q103">
            <v>2035.2</v>
          </cell>
          <cell r="R103" t="str">
            <v>A</v>
          </cell>
          <cell r="S103" t="str">
            <v>E</v>
          </cell>
          <cell r="T103">
            <v>10024.1</v>
          </cell>
          <cell r="U103" t="str">
            <v>A</v>
          </cell>
          <cell r="V103" t="str">
            <v>E</v>
          </cell>
          <cell r="W103">
            <v>3193</v>
          </cell>
          <cell r="X103" t="str">
            <v>A</v>
          </cell>
          <cell r="Y103" t="str">
            <v>E</v>
          </cell>
          <cell r="Z103">
            <v>1490.1</v>
          </cell>
          <cell r="AA103" t="str">
            <v>A</v>
          </cell>
          <cell r="AB103" t="str">
            <v>E</v>
          </cell>
          <cell r="AC103">
            <v>2167</v>
          </cell>
          <cell r="AD103" t="str">
            <v>A</v>
          </cell>
          <cell r="AE103" t="str">
            <v>E</v>
          </cell>
          <cell r="AF103">
            <v>1455.6</v>
          </cell>
          <cell r="AG103" t="str">
            <v>A</v>
          </cell>
          <cell r="AH103" t="str">
            <v>E</v>
          </cell>
          <cell r="AI103">
            <v>1568.3</v>
          </cell>
          <cell r="AJ103" t="str">
            <v>A</v>
          </cell>
          <cell r="AK103" t="str">
            <v>E</v>
          </cell>
          <cell r="AL103">
            <v>487.9</v>
          </cell>
          <cell r="AM103" t="str">
            <v>A</v>
          </cell>
          <cell r="AN103" t="str">
            <v>E</v>
          </cell>
          <cell r="AO103">
            <v>4036.8</v>
          </cell>
          <cell r="AP103" t="str">
            <v>A</v>
          </cell>
          <cell r="AQ103" t="str">
            <v>E</v>
          </cell>
          <cell r="AR103">
            <v>97</v>
          </cell>
          <cell r="AS103" t="str">
            <v>A</v>
          </cell>
          <cell r="AT103" t="str">
            <v>E</v>
          </cell>
          <cell r="AU103">
            <v>3939.8</v>
          </cell>
          <cell r="AV103" t="str">
            <v>A</v>
          </cell>
          <cell r="AW103" t="str">
            <v>E</v>
          </cell>
          <cell r="AX103">
            <v>-2771.3000000000075</v>
          </cell>
          <cell r="AY103" t="str">
            <v>A</v>
          </cell>
          <cell r="AZ103" t="str">
            <v>E</v>
          </cell>
        </row>
        <row r="104">
          <cell r="A104" t="str">
            <v>2015-Q2</v>
          </cell>
          <cell r="B104">
            <v>34492.800000000003</v>
          </cell>
          <cell r="C104" t="str">
            <v>A</v>
          </cell>
          <cell r="D104" t="str">
            <v>E</v>
          </cell>
          <cell r="E104">
            <v>33197.899999999994</v>
          </cell>
          <cell r="F104" t="str">
            <v>A</v>
          </cell>
          <cell r="G104" t="str">
            <v>E</v>
          </cell>
          <cell r="H104">
            <v>2353.6999999999998</v>
          </cell>
          <cell r="I104" t="str">
            <v>A</v>
          </cell>
          <cell r="J104" t="str">
            <v>E</v>
          </cell>
          <cell r="K104">
            <v>8359.1</v>
          </cell>
          <cell r="L104" t="str">
            <v>A</v>
          </cell>
          <cell r="M104" t="str">
            <v>E</v>
          </cell>
          <cell r="N104">
            <v>7360.5</v>
          </cell>
          <cell r="O104" t="str">
            <v>A</v>
          </cell>
          <cell r="P104" t="str">
            <v>E</v>
          </cell>
          <cell r="Q104">
            <v>1864.5</v>
          </cell>
          <cell r="R104" t="str">
            <v>A</v>
          </cell>
          <cell r="S104" t="str">
            <v>E</v>
          </cell>
          <cell r="T104">
            <v>10082.4</v>
          </cell>
          <cell r="U104" t="str">
            <v>A</v>
          </cell>
          <cell r="V104" t="str">
            <v>E</v>
          </cell>
          <cell r="W104">
            <v>3216.1</v>
          </cell>
          <cell r="X104" t="str">
            <v>A</v>
          </cell>
          <cell r="Y104" t="str">
            <v>E</v>
          </cell>
          <cell r="Z104">
            <v>1413</v>
          </cell>
          <cell r="AA104" t="str">
            <v>A</v>
          </cell>
          <cell r="AB104" t="str">
            <v>E</v>
          </cell>
          <cell r="AC104">
            <v>2198.8000000000002</v>
          </cell>
          <cell r="AD104" t="str">
            <v>A</v>
          </cell>
          <cell r="AE104" t="str">
            <v>E</v>
          </cell>
          <cell r="AF104">
            <v>1610.1</v>
          </cell>
          <cell r="AG104" t="str">
            <v>A</v>
          </cell>
          <cell r="AH104" t="str">
            <v>E</v>
          </cell>
          <cell r="AI104">
            <v>1585.2</v>
          </cell>
          <cell r="AJ104" t="str">
            <v>A</v>
          </cell>
          <cell r="AK104" t="str">
            <v>E</v>
          </cell>
          <cell r="AL104">
            <v>515</v>
          </cell>
          <cell r="AM104" t="str">
            <v>A</v>
          </cell>
          <cell r="AN104" t="str">
            <v>E</v>
          </cell>
          <cell r="AO104">
            <v>4120</v>
          </cell>
          <cell r="AP104" t="str">
            <v>A</v>
          </cell>
          <cell r="AQ104" t="str">
            <v>E</v>
          </cell>
          <cell r="AR104">
            <v>126.6</v>
          </cell>
          <cell r="AS104" t="str">
            <v>A</v>
          </cell>
          <cell r="AT104" t="str">
            <v>E</v>
          </cell>
          <cell r="AU104">
            <v>3993.4</v>
          </cell>
          <cell r="AV104" t="str">
            <v>A</v>
          </cell>
          <cell r="AW104" t="str">
            <v>E</v>
          </cell>
          <cell r="AX104">
            <v>-2698.4999999999914</v>
          </cell>
          <cell r="AY104" t="str">
            <v>A</v>
          </cell>
          <cell r="AZ104" t="str">
            <v>E</v>
          </cell>
        </row>
        <row r="105">
          <cell r="A105" t="str">
            <v>2015-Q3</v>
          </cell>
          <cell r="B105">
            <v>35140</v>
          </cell>
          <cell r="C105" t="str">
            <v>A</v>
          </cell>
          <cell r="D105" t="str">
            <v>E</v>
          </cell>
          <cell r="E105">
            <v>34012.5</v>
          </cell>
          <cell r="F105" t="str">
            <v>A</v>
          </cell>
          <cell r="G105" t="str">
            <v>E</v>
          </cell>
          <cell r="H105">
            <v>2357</v>
          </cell>
          <cell r="I105" t="str">
            <v>A</v>
          </cell>
          <cell r="J105" t="str">
            <v>E</v>
          </cell>
          <cell r="K105">
            <v>8675.9</v>
          </cell>
          <cell r="L105" t="str">
            <v>A</v>
          </cell>
          <cell r="M105" t="str">
            <v>E</v>
          </cell>
          <cell r="N105">
            <v>7589.7</v>
          </cell>
          <cell r="O105" t="str">
            <v>A</v>
          </cell>
          <cell r="P105" t="str">
            <v>E</v>
          </cell>
          <cell r="Q105">
            <v>2167.8000000000002</v>
          </cell>
          <cell r="R105" t="str">
            <v>A</v>
          </cell>
          <cell r="S105" t="str">
            <v>E</v>
          </cell>
          <cell r="T105">
            <v>10144</v>
          </cell>
          <cell r="U105" t="str">
            <v>A</v>
          </cell>
          <cell r="V105" t="str">
            <v>E</v>
          </cell>
          <cell r="W105">
            <v>3253.4</v>
          </cell>
          <cell r="X105" t="str">
            <v>A</v>
          </cell>
          <cell r="Y105" t="str">
            <v>E</v>
          </cell>
          <cell r="Z105">
            <v>1405.8</v>
          </cell>
          <cell r="AA105" t="str">
            <v>A</v>
          </cell>
          <cell r="AB105" t="str">
            <v>E</v>
          </cell>
          <cell r="AC105">
            <v>2229.6</v>
          </cell>
          <cell r="AD105" t="str">
            <v>A</v>
          </cell>
          <cell r="AE105" t="str">
            <v>E</v>
          </cell>
          <cell r="AF105">
            <v>1627.1</v>
          </cell>
          <cell r="AG105" t="str">
            <v>A</v>
          </cell>
          <cell r="AH105" t="str">
            <v>E</v>
          </cell>
          <cell r="AI105">
            <v>1601.6</v>
          </cell>
          <cell r="AJ105" t="str">
            <v>A</v>
          </cell>
          <cell r="AK105" t="str">
            <v>E</v>
          </cell>
          <cell r="AL105">
            <v>550.29999999999995</v>
          </cell>
          <cell r="AM105" t="str">
            <v>A</v>
          </cell>
          <cell r="AN105" t="str">
            <v>E</v>
          </cell>
          <cell r="AO105">
            <v>4097.3</v>
          </cell>
          <cell r="AP105" t="str">
            <v>A</v>
          </cell>
          <cell r="AQ105" t="str">
            <v>E</v>
          </cell>
          <cell r="AR105">
            <v>136</v>
          </cell>
          <cell r="AS105" t="str">
            <v>A</v>
          </cell>
          <cell r="AT105" t="str">
            <v>E</v>
          </cell>
          <cell r="AU105">
            <v>3961.3</v>
          </cell>
          <cell r="AV105" t="str">
            <v>A</v>
          </cell>
          <cell r="AW105" t="str">
            <v>E</v>
          </cell>
          <cell r="AX105">
            <v>-2833.8</v>
          </cell>
          <cell r="AY105" t="str">
            <v>A</v>
          </cell>
          <cell r="AZ105" t="str">
            <v>E</v>
          </cell>
        </row>
        <row r="106">
          <cell r="A106" t="str">
            <v>2015-Q4</v>
          </cell>
          <cell r="B106">
            <v>35503.699999999997</v>
          </cell>
          <cell r="C106" t="str">
            <v>A</v>
          </cell>
          <cell r="D106" t="str">
            <v>E</v>
          </cell>
          <cell r="E106">
            <v>34560.200000000004</v>
          </cell>
          <cell r="F106" t="str">
            <v>A</v>
          </cell>
          <cell r="G106" t="str">
            <v>E</v>
          </cell>
          <cell r="H106">
            <v>2719.5</v>
          </cell>
          <cell r="I106" t="str">
            <v>A</v>
          </cell>
          <cell r="J106" t="str">
            <v>E</v>
          </cell>
          <cell r="K106">
            <v>8411</v>
          </cell>
          <cell r="L106" t="str">
            <v>A</v>
          </cell>
          <cell r="M106" t="str">
            <v>E</v>
          </cell>
          <cell r="N106">
            <v>7431</v>
          </cell>
          <cell r="O106" t="str">
            <v>A</v>
          </cell>
          <cell r="P106" t="str">
            <v>E</v>
          </cell>
          <cell r="Q106">
            <v>2212.5</v>
          </cell>
          <cell r="R106" t="str">
            <v>A</v>
          </cell>
          <cell r="S106" t="str">
            <v>E</v>
          </cell>
          <cell r="T106">
            <v>10530.7</v>
          </cell>
          <cell r="U106" t="str">
            <v>A</v>
          </cell>
          <cell r="V106" t="str">
            <v>E</v>
          </cell>
          <cell r="W106">
            <v>3375.3</v>
          </cell>
          <cell r="X106" t="str">
            <v>A</v>
          </cell>
          <cell r="Y106" t="str">
            <v>E</v>
          </cell>
          <cell r="Z106">
            <v>1274.5</v>
          </cell>
          <cell r="AA106" t="str">
            <v>A</v>
          </cell>
          <cell r="AB106" t="str">
            <v>E</v>
          </cell>
          <cell r="AC106">
            <v>2248.1999999999998</v>
          </cell>
          <cell r="AD106" t="str">
            <v>A</v>
          </cell>
          <cell r="AE106" t="str">
            <v>E</v>
          </cell>
          <cell r="AF106">
            <v>1635.6</v>
          </cell>
          <cell r="AG106" t="str">
            <v>A</v>
          </cell>
          <cell r="AH106" t="str">
            <v>E</v>
          </cell>
          <cell r="AI106">
            <v>1621.6</v>
          </cell>
          <cell r="AJ106" t="str">
            <v>A</v>
          </cell>
          <cell r="AK106" t="str">
            <v>E</v>
          </cell>
          <cell r="AL106">
            <v>531.29999999999995</v>
          </cell>
          <cell r="AM106" t="str">
            <v>A</v>
          </cell>
          <cell r="AN106" t="str">
            <v>E</v>
          </cell>
          <cell r="AO106">
            <v>3963.1</v>
          </cell>
          <cell r="AP106" t="str">
            <v>A</v>
          </cell>
          <cell r="AQ106" t="str">
            <v>E</v>
          </cell>
          <cell r="AR106">
            <v>126.1</v>
          </cell>
          <cell r="AS106" t="str">
            <v>A</v>
          </cell>
          <cell r="AT106" t="str">
            <v>E</v>
          </cell>
          <cell r="AU106">
            <v>3837</v>
          </cell>
          <cell r="AV106" t="str">
            <v>A</v>
          </cell>
          <cell r="AW106" t="str">
            <v>E</v>
          </cell>
          <cell r="AX106">
            <v>-2893.5000000000073</v>
          </cell>
          <cell r="AY106" t="str">
            <v>A</v>
          </cell>
          <cell r="AZ106" t="str">
            <v>E</v>
          </cell>
        </row>
        <row r="107">
          <cell r="A107" t="str">
            <v>2016-Q1</v>
          </cell>
          <cell r="B107">
            <v>35469.699999999997</v>
          </cell>
          <cell r="C107" t="str">
            <v>A</v>
          </cell>
          <cell r="D107" t="str">
            <v>E</v>
          </cell>
          <cell r="E107">
            <v>34430.1</v>
          </cell>
          <cell r="F107" t="str">
            <v>A</v>
          </cell>
          <cell r="G107" t="str">
            <v>E</v>
          </cell>
          <cell r="H107">
            <v>2786.2</v>
          </cell>
          <cell r="I107" t="str">
            <v>A</v>
          </cell>
          <cell r="J107" t="str">
            <v>E</v>
          </cell>
          <cell r="K107">
            <v>8850.1</v>
          </cell>
          <cell r="L107" t="str">
            <v>A</v>
          </cell>
          <cell r="M107" t="str">
            <v>E</v>
          </cell>
          <cell r="N107">
            <v>7789.9</v>
          </cell>
          <cell r="O107" t="str">
            <v>A</v>
          </cell>
          <cell r="P107" t="str">
            <v>E</v>
          </cell>
          <cell r="Q107">
            <v>2183.1999999999998</v>
          </cell>
          <cell r="R107" t="str">
            <v>A</v>
          </cell>
          <cell r="S107" t="str">
            <v>E</v>
          </cell>
          <cell r="T107">
            <v>10004</v>
          </cell>
          <cell r="U107" t="str">
            <v>A</v>
          </cell>
          <cell r="V107" t="str">
            <v>E</v>
          </cell>
          <cell r="W107">
            <v>3206</v>
          </cell>
          <cell r="X107" t="str">
            <v>A</v>
          </cell>
          <cell r="Y107" t="str">
            <v>E</v>
          </cell>
          <cell r="Z107">
            <v>1579.5</v>
          </cell>
          <cell r="AA107" t="str">
            <v>A</v>
          </cell>
          <cell r="AB107" t="str">
            <v>E</v>
          </cell>
          <cell r="AC107">
            <v>2199.6</v>
          </cell>
          <cell r="AD107" t="str">
            <v>A</v>
          </cell>
          <cell r="AE107" t="str">
            <v>E</v>
          </cell>
          <cell r="AF107">
            <v>1569.4</v>
          </cell>
          <cell r="AG107" t="str">
            <v>A</v>
          </cell>
          <cell r="AH107" t="str">
            <v>E</v>
          </cell>
          <cell r="AI107">
            <v>1541.2</v>
          </cell>
          <cell r="AJ107" t="str">
            <v>A</v>
          </cell>
          <cell r="AK107" t="str">
            <v>E</v>
          </cell>
          <cell r="AL107">
            <v>510.9</v>
          </cell>
          <cell r="AM107" t="str">
            <v>A</v>
          </cell>
          <cell r="AN107" t="str">
            <v>E</v>
          </cell>
          <cell r="AO107">
            <v>4218.8</v>
          </cell>
          <cell r="AP107" t="str">
            <v>A</v>
          </cell>
          <cell r="AQ107" t="str">
            <v>E</v>
          </cell>
          <cell r="AR107">
            <v>144</v>
          </cell>
          <cell r="AS107" t="str">
            <v>A</v>
          </cell>
          <cell r="AT107" t="str">
            <v>E</v>
          </cell>
          <cell r="AU107">
            <v>4074.8</v>
          </cell>
          <cell r="AV107" t="str">
            <v>A</v>
          </cell>
          <cell r="AW107" t="str">
            <v>E</v>
          </cell>
          <cell r="AX107">
            <v>-3035.2000000000016</v>
          </cell>
          <cell r="AY107" t="str">
            <v>A</v>
          </cell>
          <cell r="AZ107" t="str">
            <v>E</v>
          </cell>
        </row>
        <row r="108">
          <cell r="A108" t="str">
            <v>2016-Q2</v>
          </cell>
          <cell r="B108">
            <v>35836.699999999997</v>
          </cell>
          <cell r="C108" t="str">
            <v>A</v>
          </cell>
          <cell r="D108" t="str">
            <v>E</v>
          </cell>
          <cell r="E108">
            <v>35601.4</v>
          </cell>
          <cell r="F108" t="str">
            <v>A</v>
          </cell>
          <cell r="G108" t="str">
            <v>E</v>
          </cell>
          <cell r="H108">
            <v>2898.4</v>
          </cell>
          <cell r="I108" t="str">
            <v>A</v>
          </cell>
          <cell r="J108" t="str">
            <v>E</v>
          </cell>
          <cell r="K108">
            <v>8489.6</v>
          </cell>
          <cell r="L108" t="str">
            <v>A</v>
          </cell>
          <cell r="M108" t="str">
            <v>E</v>
          </cell>
          <cell r="N108">
            <v>7549.2</v>
          </cell>
          <cell r="O108" t="str">
            <v>A</v>
          </cell>
          <cell r="P108" t="str">
            <v>E</v>
          </cell>
          <cell r="Q108">
            <v>2286.1999999999998</v>
          </cell>
          <cell r="R108" t="str">
            <v>A</v>
          </cell>
          <cell r="S108" t="str">
            <v>E</v>
          </cell>
          <cell r="T108">
            <v>11047.1</v>
          </cell>
          <cell r="U108" t="str">
            <v>A</v>
          </cell>
          <cell r="V108" t="str">
            <v>E</v>
          </cell>
          <cell r="W108">
            <v>3484.8</v>
          </cell>
          <cell r="X108" t="str">
            <v>A</v>
          </cell>
          <cell r="Y108" t="str">
            <v>E</v>
          </cell>
          <cell r="Z108">
            <v>1615.3</v>
          </cell>
          <cell r="AA108" t="str">
            <v>A</v>
          </cell>
          <cell r="AB108" t="str">
            <v>E</v>
          </cell>
          <cell r="AC108">
            <v>2228.5</v>
          </cell>
          <cell r="AD108" t="str">
            <v>A</v>
          </cell>
          <cell r="AE108" t="str">
            <v>E</v>
          </cell>
          <cell r="AF108">
            <v>1520.1</v>
          </cell>
          <cell r="AG108" t="str">
            <v>A</v>
          </cell>
          <cell r="AH108" t="str">
            <v>E</v>
          </cell>
          <cell r="AI108">
            <v>1556.6</v>
          </cell>
          <cell r="AJ108" t="str">
            <v>A</v>
          </cell>
          <cell r="AK108" t="str">
            <v>E</v>
          </cell>
          <cell r="AL108">
            <v>474.8</v>
          </cell>
          <cell r="AM108" t="str">
            <v>A</v>
          </cell>
          <cell r="AN108" t="str">
            <v>E</v>
          </cell>
          <cell r="AO108">
            <v>4218.3</v>
          </cell>
          <cell r="AP108" t="str">
            <v>A</v>
          </cell>
          <cell r="AQ108" t="str">
            <v>E</v>
          </cell>
          <cell r="AR108">
            <v>124.1</v>
          </cell>
          <cell r="AS108" t="str">
            <v>A</v>
          </cell>
          <cell r="AT108" t="str">
            <v>E</v>
          </cell>
          <cell r="AU108">
            <v>4094.2000000000003</v>
          </cell>
          <cell r="AV108" t="str">
            <v>A</v>
          </cell>
          <cell r="AW108" t="str">
            <v>E</v>
          </cell>
          <cell r="AX108">
            <v>-3858.9000000000046</v>
          </cell>
          <cell r="AY108" t="str">
            <v>A</v>
          </cell>
          <cell r="AZ108" t="str">
            <v>E</v>
          </cell>
        </row>
        <row r="109">
          <cell r="A109" t="str">
            <v>2016-Q3</v>
          </cell>
          <cell r="B109">
            <v>35921.4</v>
          </cell>
          <cell r="C109" t="str">
            <v>A</v>
          </cell>
          <cell r="D109" t="str">
            <v>E</v>
          </cell>
          <cell r="E109">
            <v>35567.699999999997</v>
          </cell>
          <cell r="F109" t="str">
            <v>A</v>
          </cell>
          <cell r="G109" t="str">
            <v>E</v>
          </cell>
          <cell r="H109">
            <v>2353.1999999999998</v>
          </cell>
          <cell r="I109" t="str">
            <v>A</v>
          </cell>
          <cell r="J109" t="str">
            <v>E</v>
          </cell>
          <cell r="K109">
            <v>8486.2000000000007</v>
          </cell>
          <cell r="L109" t="str">
            <v>A</v>
          </cell>
          <cell r="M109" t="str">
            <v>E</v>
          </cell>
          <cell r="N109">
            <v>7566.8</v>
          </cell>
          <cell r="O109" t="str">
            <v>A</v>
          </cell>
          <cell r="P109" t="str">
            <v>E</v>
          </cell>
          <cell r="Q109">
            <v>2393.1999999999998</v>
          </cell>
          <cell r="R109" t="str">
            <v>A</v>
          </cell>
          <cell r="S109" t="str">
            <v>E</v>
          </cell>
          <cell r="T109">
            <v>11417.1</v>
          </cell>
          <cell r="U109" t="str">
            <v>A</v>
          </cell>
          <cell r="V109" t="str">
            <v>E</v>
          </cell>
          <cell r="W109">
            <v>3557.9</v>
          </cell>
          <cell r="X109" t="str">
            <v>A</v>
          </cell>
          <cell r="Y109" t="str">
            <v>E</v>
          </cell>
          <cell r="Z109">
            <v>1501.5</v>
          </cell>
          <cell r="AA109" t="str">
            <v>A</v>
          </cell>
          <cell r="AB109" t="str">
            <v>E</v>
          </cell>
          <cell r="AC109">
            <v>2236.1</v>
          </cell>
          <cell r="AD109" t="str">
            <v>A</v>
          </cell>
          <cell r="AE109" t="str">
            <v>E</v>
          </cell>
          <cell r="AF109">
            <v>1606.6</v>
          </cell>
          <cell r="AG109" t="str">
            <v>A</v>
          </cell>
          <cell r="AH109" t="str">
            <v>E</v>
          </cell>
          <cell r="AI109">
            <v>1560.2</v>
          </cell>
          <cell r="AJ109" t="str">
            <v>A</v>
          </cell>
          <cell r="AK109" t="str">
            <v>E</v>
          </cell>
          <cell r="AL109">
            <v>455.7</v>
          </cell>
          <cell r="AM109" t="str">
            <v>A</v>
          </cell>
          <cell r="AN109" t="str">
            <v>E</v>
          </cell>
          <cell r="AO109">
            <v>4283.8</v>
          </cell>
          <cell r="AP109" t="str">
            <v>A</v>
          </cell>
          <cell r="AQ109" t="str">
            <v>E</v>
          </cell>
          <cell r="AR109">
            <v>115.4</v>
          </cell>
          <cell r="AS109" t="str">
            <v>A</v>
          </cell>
          <cell r="AT109" t="str">
            <v>E</v>
          </cell>
          <cell r="AU109">
            <v>4168.4000000000005</v>
          </cell>
          <cell r="AV109" t="str">
            <v>A</v>
          </cell>
          <cell r="AW109" t="str">
            <v>E</v>
          </cell>
          <cell r="AX109">
            <v>-3814.6999999999962</v>
          </cell>
          <cell r="AY109" t="str">
            <v>A</v>
          </cell>
          <cell r="AZ109" t="str">
            <v>E</v>
          </cell>
        </row>
        <row r="110">
          <cell r="A110" t="str">
            <v>2016-Q4</v>
          </cell>
          <cell r="B110">
            <v>36599.9</v>
          </cell>
          <cell r="C110" t="str">
            <v>A</v>
          </cell>
          <cell r="D110" t="str">
            <v>E</v>
          </cell>
          <cell r="E110">
            <v>35869.799999999996</v>
          </cell>
          <cell r="F110" t="str">
            <v>A</v>
          </cell>
          <cell r="G110" t="str">
            <v>E</v>
          </cell>
          <cell r="H110">
            <v>2419.1999999999998</v>
          </cell>
          <cell r="I110" t="str">
            <v>A</v>
          </cell>
          <cell r="J110" t="str">
            <v>E</v>
          </cell>
          <cell r="K110">
            <v>8433.9</v>
          </cell>
          <cell r="L110" t="str">
            <v>A</v>
          </cell>
          <cell r="M110" t="str">
            <v>E</v>
          </cell>
          <cell r="N110">
            <v>7551.2</v>
          </cell>
          <cell r="O110" t="str">
            <v>A</v>
          </cell>
          <cell r="P110" t="str">
            <v>E</v>
          </cell>
          <cell r="Q110">
            <v>2337.9</v>
          </cell>
          <cell r="R110" t="str">
            <v>A</v>
          </cell>
          <cell r="S110" t="str">
            <v>E</v>
          </cell>
          <cell r="T110">
            <v>11700.2</v>
          </cell>
          <cell r="U110" t="str">
            <v>A</v>
          </cell>
          <cell r="V110" t="str">
            <v>E</v>
          </cell>
          <cell r="W110">
            <v>3619.3</v>
          </cell>
          <cell r="X110" t="str">
            <v>A</v>
          </cell>
          <cell r="Y110" t="str">
            <v>E</v>
          </cell>
          <cell r="Z110">
            <v>1350</v>
          </cell>
          <cell r="AA110" t="str">
            <v>A</v>
          </cell>
          <cell r="AB110" t="str">
            <v>E</v>
          </cell>
          <cell r="AC110">
            <v>2279.6999999999998</v>
          </cell>
          <cell r="AD110" t="str">
            <v>A</v>
          </cell>
          <cell r="AE110" t="str">
            <v>E</v>
          </cell>
          <cell r="AF110">
            <v>1655.7</v>
          </cell>
          <cell r="AG110" t="str">
            <v>A</v>
          </cell>
          <cell r="AH110" t="str">
            <v>E</v>
          </cell>
          <cell r="AI110">
            <v>1590.8</v>
          </cell>
          <cell r="AJ110" t="str">
            <v>A</v>
          </cell>
          <cell r="AK110" t="str">
            <v>E</v>
          </cell>
          <cell r="AL110">
            <v>483.1</v>
          </cell>
          <cell r="AM110" t="str">
            <v>A</v>
          </cell>
          <cell r="AN110" t="str">
            <v>E</v>
          </cell>
          <cell r="AO110">
            <v>4196.3</v>
          </cell>
          <cell r="AP110" t="str">
            <v>A</v>
          </cell>
          <cell r="AQ110" t="str">
            <v>E</v>
          </cell>
          <cell r="AR110">
            <v>159.69999999999999</v>
          </cell>
          <cell r="AS110" t="str">
            <v>A</v>
          </cell>
          <cell r="AT110" t="str">
            <v>E</v>
          </cell>
          <cell r="AU110">
            <v>4036.6000000000004</v>
          </cell>
          <cell r="AV110" t="str">
            <v>A</v>
          </cell>
          <cell r="AW110" t="str">
            <v>E</v>
          </cell>
          <cell r="AX110">
            <v>-3306.4999999999945</v>
          </cell>
          <cell r="AY110" t="str">
            <v>A</v>
          </cell>
          <cell r="AZ110" t="str">
            <v>E</v>
          </cell>
        </row>
        <row r="111">
          <cell r="A111" t="str">
            <v>2017-Q1</v>
          </cell>
          <cell r="B111">
            <v>38326.5</v>
          </cell>
          <cell r="C111" t="str">
            <v>A</v>
          </cell>
          <cell r="D111" t="str">
            <v>E</v>
          </cell>
          <cell r="E111">
            <v>37340.600000000006</v>
          </cell>
          <cell r="F111" t="str">
            <v>A</v>
          </cell>
          <cell r="G111" t="str">
            <v>E</v>
          </cell>
          <cell r="H111">
            <v>2632.9</v>
          </cell>
          <cell r="I111" t="str">
            <v>A</v>
          </cell>
          <cell r="J111" t="str">
            <v>E</v>
          </cell>
          <cell r="K111">
            <v>9123.4</v>
          </cell>
          <cell r="L111" t="str">
            <v>A</v>
          </cell>
          <cell r="M111" t="str">
            <v>E</v>
          </cell>
          <cell r="N111">
            <v>8004.7</v>
          </cell>
          <cell r="O111" t="str">
            <v>A</v>
          </cell>
          <cell r="P111" t="str">
            <v>E</v>
          </cell>
          <cell r="Q111">
            <v>2222.5</v>
          </cell>
          <cell r="R111" t="str">
            <v>A</v>
          </cell>
          <cell r="S111" t="str">
            <v>E</v>
          </cell>
          <cell r="T111">
            <v>11819.6</v>
          </cell>
          <cell r="U111" t="str">
            <v>A</v>
          </cell>
          <cell r="V111" t="str">
            <v>E</v>
          </cell>
          <cell r="W111">
            <v>3921.6</v>
          </cell>
          <cell r="X111" t="str">
            <v>A</v>
          </cell>
          <cell r="Y111" t="str">
            <v>E</v>
          </cell>
          <cell r="Z111">
            <v>1230.7</v>
          </cell>
          <cell r="AA111" t="str">
            <v>A</v>
          </cell>
          <cell r="AB111" t="str">
            <v>E</v>
          </cell>
          <cell r="AC111">
            <v>2416.1</v>
          </cell>
          <cell r="AD111" t="str">
            <v>A</v>
          </cell>
          <cell r="AE111" t="str">
            <v>E</v>
          </cell>
          <cell r="AF111">
            <v>1813.7</v>
          </cell>
          <cell r="AG111" t="str">
            <v>A</v>
          </cell>
          <cell r="AH111" t="str">
            <v>E</v>
          </cell>
          <cell r="AI111">
            <v>1618.8</v>
          </cell>
          <cell r="AJ111" t="str">
            <v>A</v>
          </cell>
          <cell r="AK111" t="str">
            <v>E</v>
          </cell>
          <cell r="AL111">
            <v>541.29999999999995</v>
          </cell>
          <cell r="AM111" t="str">
            <v>A</v>
          </cell>
          <cell r="AN111" t="str">
            <v>E</v>
          </cell>
          <cell r="AO111">
            <v>4349</v>
          </cell>
          <cell r="AP111" t="str">
            <v>A</v>
          </cell>
          <cell r="AQ111" t="str">
            <v>E</v>
          </cell>
          <cell r="AR111">
            <v>168.6</v>
          </cell>
          <cell r="AS111" t="str">
            <v>A</v>
          </cell>
          <cell r="AT111" t="str">
            <v>E</v>
          </cell>
          <cell r="AU111">
            <v>4180.3999999999996</v>
          </cell>
          <cell r="AV111" t="str">
            <v>A</v>
          </cell>
          <cell r="AW111" t="str">
            <v>E</v>
          </cell>
          <cell r="AX111">
            <v>-3194.5000000000055</v>
          </cell>
          <cell r="AY111" t="str">
            <v>A</v>
          </cell>
          <cell r="AZ111" t="str">
            <v>E</v>
          </cell>
        </row>
        <row r="112">
          <cell r="A112" t="str">
            <v>2017-Q2</v>
          </cell>
          <cell r="B112">
            <v>38681.199999999997</v>
          </cell>
          <cell r="C112" t="str">
            <v>A</v>
          </cell>
          <cell r="D112" t="str">
            <v>E</v>
          </cell>
          <cell r="E112">
            <v>38390.799999999996</v>
          </cell>
          <cell r="F112" t="str">
            <v>A</v>
          </cell>
          <cell r="G112" t="str">
            <v>E</v>
          </cell>
          <cell r="H112">
            <v>2690.7</v>
          </cell>
          <cell r="I112" t="str">
            <v>A</v>
          </cell>
          <cell r="J112" t="str">
            <v>E</v>
          </cell>
          <cell r="K112">
            <v>9227.7999999999993</v>
          </cell>
          <cell r="L112" t="str">
            <v>A</v>
          </cell>
          <cell r="M112" t="str">
            <v>E</v>
          </cell>
          <cell r="N112">
            <v>8291.9</v>
          </cell>
          <cell r="O112" t="str">
            <v>A</v>
          </cell>
          <cell r="P112" t="str">
            <v>E</v>
          </cell>
          <cell r="Q112">
            <v>2123</v>
          </cell>
          <cell r="R112" t="str">
            <v>A</v>
          </cell>
          <cell r="S112" t="str">
            <v>E</v>
          </cell>
          <cell r="T112">
            <v>12426.6</v>
          </cell>
          <cell r="U112" t="str">
            <v>A</v>
          </cell>
          <cell r="V112" t="str">
            <v>E</v>
          </cell>
          <cell r="W112">
            <v>4227.3</v>
          </cell>
          <cell r="X112" t="str">
            <v>A</v>
          </cell>
          <cell r="Y112" t="str">
            <v>E</v>
          </cell>
          <cell r="Z112">
            <v>1263.8</v>
          </cell>
          <cell r="AA112" t="str">
            <v>A</v>
          </cell>
          <cell r="AB112" t="str">
            <v>E</v>
          </cell>
          <cell r="AC112">
            <v>2423.1999999999998</v>
          </cell>
          <cell r="AD112" t="str">
            <v>A</v>
          </cell>
          <cell r="AE112" t="str">
            <v>E</v>
          </cell>
          <cell r="AF112">
            <v>1848.6</v>
          </cell>
          <cell r="AG112" t="str">
            <v>A</v>
          </cell>
          <cell r="AH112" t="str">
            <v>E</v>
          </cell>
          <cell r="AI112">
            <v>1623.4</v>
          </cell>
          <cell r="AJ112" t="str">
            <v>A</v>
          </cell>
          <cell r="AK112" t="str">
            <v>E</v>
          </cell>
          <cell r="AL112">
            <v>536.4</v>
          </cell>
          <cell r="AM112" t="str">
            <v>A</v>
          </cell>
          <cell r="AN112" t="str">
            <v>E</v>
          </cell>
          <cell r="AO112">
            <v>4554.3999999999996</v>
          </cell>
          <cell r="AP112" t="str">
            <v>A</v>
          </cell>
          <cell r="AQ112" t="str">
            <v>E</v>
          </cell>
          <cell r="AR112">
            <v>158.1</v>
          </cell>
          <cell r="AS112" t="str">
            <v>A</v>
          </cell>
          <cell r="AT112" t="str">
            <v>E</v>
          </cell>
          <cell r="AU112">
            <v>4396.2999999999993</v>
          </cell>
          <cell r="AV112" t="str">
            <v>A</v>
          </cell>
          <cell r="AW112" t="str">
            <v>E</v>
          </cell>
          <cell r="AX112">
            <v>-4105.8999999999978</v>
          </cell>
          <cell r="AY112" t="str">
            <v>A</v>
          </cell>
          <cell r="AZ112" t="str">
            <v>E</v>
          </cell>
        </row>
        <row r="113">
          <cell r="A113" t="str">
            <v>2017-Q3</v>
          </cell>
          <cell r="B113">
            <v>39133.4</v>
          </cell>
          <cell r="C113" t="str">
            <v>A</v>
          </cell>
          <cell r="D113" t="str">
            <v>E</v>
          </cell>
          <cell r="E113">
            <v>39539.499999999993</v>
          </cell>
          <cell r="F113" t="str">
            <v>A</v>
          </cell>
          <cell r="G113" t="str">
            <v>E</v>
          </cell>
          <cell r="H113">
            <v>2821.9</v>
          </cell>
          <cell r="I113" t="str">
            <v>A</v>
          </cell>
          <cell r="J113" t="str">
            <v>E</v>
          </cell>
          <cell r="K113">
            <v>9333.2999999999993</v>
          </cell>
          <cell r="L113" t="str">
            <v>A</v>
          </cell>
          <cell r="M113" t="str">
            <v>E</v>
          </cell>
          <cell r="N113">
            <v>8298.7000000000007</v>
          </cell>
          <cell r="O113" t="str">
            <v>A</v>
          </cell>
          <cell r="P113" t="str">
            <v>E</v>
          </cell>
          <cell r="Q113">
            <v>2349.1999999999998</v>
          </cell>
          <cell r="R113" t="str">
            <v>A</v>
          </cell>
          <cell r="S113" t="str">
            <v>E</v>
          </cell>
          <cell r="T113">
            <v>12923.5</v>
          </cell>
          <cell r="U113" t="str">
            <v>A</v>
          </cell>
          <cell r="V113" t="str">
            <v>E</v>
          </cell>
          <cell r="W113">
            <v>4261.6000000000004</v>
          </cell>
          <cell r="X113" t="str">
            <v>A</v>
          </cell>
          <cell r="Y113" t="str">
            <v>E</v>
          </cell>
          <cell r="Z113">
            <v>1286.0999999999999</v>
          </cell>
          <cell r="AA113" t="str">
            <v>A</v>
          </cell>
          <cell r="AB113" t="str">
            <v>E</v>
          </cell>
          <cell r="AC113">
            <v>2446.6999999999998</v>
          </cell>
          <cell r="AD113" t="str">
            <v>A</v>
          </cell>
          <cell r="AE113" t="str">
            <v>E</v>
          </cell>
          <cell r="AF113">
            <v>1921.7</v>
          </cell>
          <cell r="AG113" t="str">
            <v>A</v>
          </cell>
          <cell r="AH113" t="str">
            <v>E</v>
          </cell>
          <cell r="AI113">
            <v>1647.5</v>
          </cell>
          <cell r="AJ113" t="str">
            <v>A</v>
          </cell>
          <cell r="AK113" t="str">
            <v>E</v>
          </cell>
          <cell r="AL113">
            <v>548</v>
          </cell>
          <cell r="AM113" t="str">
            <v>A</v>
          </cell>
          <cell r="AN113" t="str">
            <v>E</v>
          </cell>
          <cell r="AO113">
            <v>4685.7</v>
          </cell>
          <cell r="AP113" t="str">
            <v>A</v>
          </cell>
          <cell r="AQ113" t="str">
            <v>E</v>
          </cell>
          <cell r="AR113">
            <v>142.9</v>
          </cell>
          <cell r="AS113" t="str">
            <v>A</v>
          </cell>
          <cell r="AT113" t="str">
            <v>E</v>
          </cell>
          <cell r="AU113">
            <v>4542.8</v>
          </cell>
          <cell r="AV113" t="str">
            <v>A</v>
          </cell>
          <cell r="AW113" t="str">
            <v>E</v>
          </cell>
          <cell r="AX113">
            <v>-4948.8999999999915</v>
          </cell>
          <cell r="AY113" t="str">
            <v>A</v>
          </cell>
          <cell r="AZ113" t="str">
            <v>E</v>
          </cell>
        </row>
        <row r="114">
          <cell r="A114" t="str">
            <v>2017-Q4</v>
          </cell>
          <cell r="B114">
            <v>39669.300000000003</v>
          </cell>
          <cell r="C114" t="str">
            <v>A</v>
          </cell>
          <cell r="D114" t="str">
            <v>E</v>
          </cell>
          <cell r="E114">
            <v>39260.30000000001</v>
          </cell>
          <cell r="F114" t="str">
            <v>A</v>
          </cell>
          <cell r="G114" t="str">
            <v>E</v>
          </cell>
          <cell r="H114">
            <v>2457.8000000000002</v>
          </cell>
          <cell r="I114" t="str">
            <v>A</v>
          </cell>
          <cell r="J114" t="str">
            <v>E</v>
          </cell>
          <cell r="K114">
            <v>9209.1</v>
          </cell>
          <cell r="L114" t="str">
            <v>A</v>
          </cell>
          <cell r="M114" t="str">
            <v>E</v>
          </cell>
          <cell r="N114">
            <v>8291.2999999999993</v>
          </cell>
          <cell r="O114" t="str">
            <v>A</v>
          </cell>
          <cell r="P114" t="str">
            <v>E</v>
          </cell>
          <cell r="Q114">
            <v>2302.8000000000002</v>
          </cell>
          <cell r="R114" t="str">
            <v>A</v>
          </cell>
          <cell r="S114" t="str">
            <v>E</v>
          </cell>
          <cell r="T114">
            <v>12892.1</v>
          </cell>
          <cell r="U114" t="str">
            <v>A</v>
          </cell>
          <cell r="V114" t="str">
            <v>E</v>
          </cell>
          <cell r="W114">
            <v>4528.3999999999996</v>
          </cell>
          <cell r="X114" t="str">
            <v>A</v>
          </cell>
          <cell r="Y114" t="str">
            <v>E</v>
          </cell>
          <cell r="Z114">
            <v>1309.5999999999999</v>
          </cell>
          <cell r="AA114" t="str">
            <v>A</v>
          </cell>
          <cell r="AB114" t="str">
            <v>E</v>
          </cell>
          <cell r="AC114">
            <v>2442</v>
          </cell>
          <cell r="AD114" t="str">
            <v>A</v>
          </cell>
          <cell r="AE114" t="str">
            <v>E</v>
          </cell>
          <cell r="AF114">
            <v>1928.8</v>
          </cell>
          <cell r="AG114" t="str">
            <v>A</v>
          </cell>
          <cell r="AH114" t="str">
            <v>E</v>
          </cell>
          <cell r="AI114">
            <v>1639.4</v>
          </cell>
          <cell r="AJ114" t="str">
            <v>A</v>
          </cell>
          <cell r="AK114" t="str">
            <v>E</v>
          </cell>
          <cell r="AL114">
            <v>550.29999999999995</v>
          </cell>
          <cell r="AM114" t="str">
            <v>A</v>
          </cell>
          <cell r="AN114" t="str">
            <v>E</v>
          </cell>
          <cell r="AO114">
            <v>4729.7</v>
          </cell>
          <cell r="AP114" t="str">
            <v>A</v>
          </cell>
          <cell r="AQ114" t="str">
            <v>E</v>
          </cell>
          <cell r="AR114">
            <v>156.9</v>
          </cell>
          <cell r="AS114" t="str">
            <v>A</v>
          </cell>
          <cell r="AT114" t="str">
            <v>E</v>
          </cell>
          <cell r="AU114">
            <v>4572.8</v>
          </cell>
          <cell r="AV114" t="str">
            <v>A</v>
          </cell>
          <cell r="AW114" t="str">
            <v>E</v>
          </cell>
          <cell r="AX114">
            <v>-4163.8000000000075</v>
          </cell>
          <cell r="AY114" t="str">
            <v>A</v>
          </cell>
          <cell r="AZ114" t="str">
            <v>E</v>
          </cell>
        </row>
        <row r="115">
          <cell r="A115" t="str">
            <v>2018-Q1</v>
          </cell>
          <cell r="B115">
            <v>40342.199999999997</v>
          </cell>
          <cell r="C115" t="str">
            <v>A</v>
          </cell>
          <cell r="D115" t="str">
            <v>E</v>
          </cell>
          <cell r="E115">
            <v>39952.800000000003</v>
          </cell>
          <cell r="F115" t="str">
            <v>A</v>
          </cell>
          <cell r="G115" t="str">
            <v>E</v>
          </cell>
          <cell r="H115">
            <v>2968.9</v>
          </cell>
          <cell r="I115" t="str">
            <v>A</v>
          </cell>
          <cell r="J115" t="str">
            <v>E</v>
          </cell>
          <cell r="K115">
            <v>9688.2000000000007</v>
          </cell>
          <cell r="L115" t="str">
            <v>A</v>
          </cell>
          <cell r="M115" t="str">
            <v>E</v>
          </cell>
          <cell r="N115">
            <v>8529.4</v>
          </cell>
          <cell r="O115" t="str">
            <v>A</v>
          </cell>
          <cell r="P115" t="str">
            <v>E</v>
          </cell>
          <cell r="Q115">
            <v>2225.5</v>
          </cell>
          <cell r="R115" t="str">
            <v>A</v>
          </cell>
          <cell r="S115" t="str">
            <v>E</v>
          </cell>
          <cell r="T115">
            <v>13039.9</v>
          </cell>
          <cell r="U115" t="str">
            <v>A</v>
          </cell>
          <cell r="V115" t="str">
            <v>E</v>
          </cell>
          <cell r="W115">
            <v>4150.6000000000004</v>
          </cell>
          <cell r="X115" t="str">
            <v>A</v>
          </cell>
          <cell r="Y115" t="str">
            <v>E</v>
          </cell>
          <cell r="Z115">
            <v>1296.5999999999999</v>
          </cell>
          <cell r="AA115" t="str">
            <v>A</v>
          </cell>
          <cell r="AB115" t="str">
            <v>E</v>
          </cell>
          <cell r="AC115">
            <v>2449.4</v>
          </cell>
          <cell r="AD115" t="str">
            <v>A</v>
          </cell>
          <cell r="AE115" t="str">
            <v>E</v>
          </cell>
          <cell r="AF115">
            <v>1902.6</v>
          </cell>
          <cell r="AG115" t="str">
            <v>A</v>
          </cell>
          <cell r="AH115" t="str">
            <v>E</v>
          </cell>
          <cell r="AI115">
            <v>1657.8</v>
          </cell>
          <cell r="AJ115" t="str">
            <v>A</v>
          </cell>
          <cell r="AK115" t="str">
            <v>E</v>
          </cell>
          <cell r="AL115">
            <v>573.29999999999995</v>
          </cell>
          <cell r="AM115" t="str">
            <v>A</v>
          </cell>
          <cell r="AN115" t="str">
            <v>E</v>
          </cell>
          <cell r="AO115">
            <v>4734.5</v>
          </cell>
          <cell r="AP115" t="str">
            <v>A</v>
          </cell>
          <cell r="AQ115" t="str">
            <v>E</v>
          </cell>
          <cell r="AR115">
            <v>176.6</v>
          </cell>
          <cell r="AS115" t="str">
            <v>A</v>
          </cell>
          <cell r="AT115" t="str">
            <v>E</v>
          </cell>
          <cell r="AU115">
            <v>4557.8999999999996</v>
          </cell>
          <cell r="AV115" t="str">
            <v>A</v>
          </cell>
          <cell r="AW115" t="str">
            <v>E</v>
          </cell>
          <cell r="AX115">
            <v>-4168.5000000000055</v>
          </cell>
          <cell r="AY115" t="str">
            <v>A</v>
          </cell>
          <cell r="AZ115" t="str">
            <v>E</v>
          </cell>
        </row>
        <row r="116">
          <cell r="A116" t="str">
            <v>2018-Q2</v>
          </cell>
          <cell r="B116">
            <v>40975.9</v>
          </cell>
          <cell r="C116" t="str">
            <v>A</v>
          </cell>
          <cell r="D116" t="str">
            <v>E</v>
          </cell>
          <cell r="E116">
            <v>41052.899999999994</v>
          </cell>
          <cell r="F116" t="str">
            <v>A</v>
          </cell>
          <cell r="G116" t="str">
            <v>E</v>
          </cell>
          <cell r="H116">
            <v>3033.5</v>
          </cell>
          <cell r="I116" t="str">
            <v>A</v>
          </cell>
          <cell r="J116" t="str">
            <v>E</v>
          </cell>
          <cell r="K116">
            <v>9874</v>
          </cell>
          <cell r="L116" t="str">
            <v>A</v>
          </cell>
          <cell r="M116" t="str">
            <v>E</v>
          </cell>
          <cell r="N116">
            <v>8876.1</v>
          </cell>
          <cell r="O116" t="str">
            <v>A</v>
          </cell>
          <cell r="P116" t="str">
            <v>E</v>
          </cell>
          <cell r="Q116">
            <v>2193</v>
          </cell>
          <cell r="R116" t="str">
            <v>A</v>
          </cell>
          <cell r="S116" t="str">
            <v>E</v>
          </cell>
          <cell r="T116">
            <v>13430.8</v>
          </cell>
          <cell r="U116" t="str">
            <v>A</v>
          </cell>
          <cell r="V116" t="str">
            <v>E</v>
          </cell>
          <cell r="W116">
            <v>4474.8</v>
          </cell>
          <cell r="X116" t="str">
            <v>A</v>
          </cell>
          <cell r="Y116" t="str">
            <v>E</v>
          </cell>
          <cell r="Z116">
            <v>1315.5</v>
          </cell>
          <cell r="AA116" t="str">
            <v>A</v>
          </cell>
          <cell r="AB116" t="str">
            <v>E</v>
          </cell>
          <cell r="AC116">
            <v>2489.1999999999998</v>
          </cell>
          <cell r="AD116" t="str">
            <v>A</v>
          </cell>
          <cell r="AE116" t="str">
            <v>E</v>
          </cell>
          <cell r="AF116">
            <v>1985</v>
          </cell>
          <cell r="AG116" t="str">
            <v>A</v>
          </cell>
          <cell r="AH116" t="str">
            <v>E</v>
          </cell>
          <cell r="AI116">
            <v>1692</v>
          </cell>
          <cell r="AJ116" t="str">
            <v>A</v>
          </cell>
          <cell r="AK116" t="str">
            <v>E</v>
          </cell>
          <cell r="AL116">
            <v>565.1</v>
          </cell>
          <cell r="AM116" t="str">
            <v>A</v>
          </cell>
          <cell r="AN116" t="str">
            <v>E</v>
          </cell>
          <cell r="AO116">
            <v>5009.6000000000004</v>
          </cell>
          <cell r="AP116" t="str">
            <v>A</v>
          </cell>
          <cell r="AQ116" t="str">
            <v>E</v>
          </cell>
          <cell r="AR116">
            <v>164</v>
          </cell>
          <cell r="AS116" t="str">
            <v>A</v>
          </cell>
          <cell r="AT116" t="str">
            <v>E</v>
          </cell>
          <cell r="AU116">
            <v>4845.6000000000004</v>
          </cell>
          <cell r="AV116" t="str">
            <v>A</v>
          </cell>
          <cell r="AW116" t="str">
            <v>E</v>
          </cell>
          <cell r="AX116">
            <v>-4922.5999999999931</v>
          </cell>
          <cell r="AY116" t="str">
            <v>A</v>
          </cell>
          <cell r="AZ116" t="str">
            <v>E</v>
          </cell>
        </row>
        <row r="117">
          <cell r="A117" t="str">
            <v>2018-Q3</v>
          </cell>
          <cell r="B117">
            <v>41525.800000000003</v>
          </cell>
          <cell r="C117" t="str">
            <v>A</v>
          </cell>
          <cell r="D117" t="str">
            <v>E</v>
          </cell>
          <cell r="E117">
            <v>41934.299999999988</v>
          </cell>
          <cell r="F117" t="str">
            <v>A</v>
          </cell>
          <cell r="G117" t="str">
            <v>E</v>
          </cell>
          <cell r="H117">
            <v>3129.2</v>
          </cell>
          <cell r="I117" t="str">
            <v>A</v>
          </cell>
          <cell r="J117" t="str">
            <v>E</v>
          </cell>
          <cell r="K117">
            <v>10192.4</v>
          </cell>
          <cell r="L117" t="str">
            <v>A</v>
          </cell>
          <cell r="M117" t="str">
            <v>E</v>
          </cell>
          <cell r="N117">
            <v>8892.5</v>
          </cell>
          <cell r="O117" t="str">
            <v>A</v>
          </cell>
          <cell r="P117" t="str">
            <v>E</v>
          </cell>
          <cell r="Q117">
            <v>2084.3000000000002</v>
          </cell>
          <cell r="R117" t="str">
            <v>A</v>
          </cell>
          <cell r="S117" t="str">
            <v>E</v>
          </cell>
          <cell r="T117">
            <v>13881.9</v>
          </cell>
          <cell r="U117" t="str">
            <v>A</v>
          </cell>
          <cell r="V117" t="str">
            <v>E</v>
          </cell>
          <cell r="W117">
            <v>4588.5</v>
          </cell>
          <cell r="X117" t="str">
            <v>A</v>
          </cell>
          <cell r="Y117" t="str">
            <v>E</v>
          </cell>
          <cell r="Z117">
            <v>1344.5</v>
          </cell>
          <cell r="AA117" t="str">
            <v>A</v>
          </cell>
          <cell r="AB117" t="str">
            <v>E</v>
          </cell>
          <cell r="AC117">
            <v>2533.6999999999998</v>
          </cell>
          <cell r="AD117" t="str">
            <v>A</v>
          </cell>
          <cell r="AE117" t="str">
            <v>E</v>
          </cell>
          <cell r="AF117">
            <v>1942.7</v>
          </cell>
          <cell r="AG117" t="str">
            <v>A</v>
          </cell>
          <cell r="AH117" t="str">
            <v>E</v>
          </cell>
          <cell r="AI117">
            <v>1670.2</v>
          </cell>
          <cell r="AJ117" t="str">
            <v>A</v>
          </cell>
          <cell r="AK117" t="str">
            <v>E</v>
          </cell>
          <cell r="AL117">
            <v>566.9</v>
          </cell>
          <cell r="AM117" t="str">
            <v>A</v>
          </cell>
          <cell r="AN117" t="str">
            <v>E</v>
          </cell>
          <cell r="AO117">
            <v>5056.8</v>
          </cell>
          <cell r="AP117" t="str">
            <v>A</v>
          </cell>
          <cell r="AQ117" t="str">
            <v>E</v>
          </cell>
          <cell r="AR117">
            <v>171</v>
          </cell>
          <cell r="AS117" t="str">
            <v>A</v>
          </cell>
          <cell r="AT117" t="str">
            <v>E</v>
          </cell>
          <cell r="AU117">
            <v>4885.8</v>
          </cell>
          <cell r="AV117" t="str">
            <v>A</v>
          </cell>
          <cell r="AW117" t="str">
            <v>E</v>
          </cell>
          <cell r="AX117">
            <v>-5294.2999999999856</v>
          </cell>
          <cell r="AY117" t="str">
            <v>A</v>
          </cell>
          <cell r="AZ117" t="str">
            <v>E</v>
          </cell>
        </row>
        <row r="118">
          <cell r="A118" t="str">
            <v>2018-Q4</v>
          </cell>
          <cell r="B118">
            <v>41909.800000000003</v>
          </cell>
          <cell r="C118" t="str">
            <v>A</v>
          </cell>
          <cell r="D118" t="str">
            <v>E</v>
          </cell>
          <cell r="E118">
            <v>41109.4</v>
          </cell>
          <cell r="F118" t="str">
            <v>A</v>
          </cell>
          <cell r="G118" t="str">
            <v>E</v>
          </cell>
          <cell r="H118">
            <v>2900.8</v>
          </cell>
          <cell r="I118" t="str">
            <v>A</v>
          </cell>
          <cell r="J118" t="str">
            <v>E</v>
          </cell>
          <cell r="K118">
            <v>9808.9</v>
          </cell>
          <cell r="L118" t="str">
            <v>A</v>
          </cell>
          <cell r="M118" t="str">
            <v>E</v>
          </cell>
          <cell r="N118">
            <v>8515.9</v>
          </cell>
          <cell r="O118" t="str">
            <v>A</v>
          </cell>
          <cell r="P118" t="str">
            <v>E</v>
          </cell>
          <cell r="Q118">
            <v>2160.6</v>
          </cell>
          <cell r="R118" t="str">
            <v>A</v>
          </cell>
          <cell r="S118" t="str">
            <v>E</v>
          </cell>
          <cell r="T118">
            <v>13315</v>
          </cell>
          <cell r="U118" t="str">
            <v>A</v>
          </cell>
          <cell r="V118" t="str">
            <v>E</v>
          </cell>
          <cell r="W118">
            <v>4687.3999999999996</v>
          </cell>
          <cell r="X118" t="str">
            <v>A</v>
          </cell>
          <cell r="Y118" t="str">
            <v>E</v>
          </cell>
          <cell r="Z118">
            <v>1388.5</v>
          </cell>
          <cell r="AA118" t="str">
            <v>A</v>
          </cell>
          <cell r="AB118" t="str">
            <v>E</v>
          </cell>
          <cell r="AC118">
            <v>2577.6</v>
          </cell>
          <cell r="AD118" t="str">
            <v>A</v>
          </cell>
          <cell r="AE118" t="str">
            <v>E</v>
          </cell>
          <cell r="AF118">
            <v>1985.6</v>
          </cell>
          <cell r="AG118" t="str">
            <v>A</v>
          </cell>
          <cell r="AH118" t="str">
            <v>E</v>
          </cell>
          <cell r="AI118">
            <v>1700.2</v>
          </cell>
          <cell r="AJ118" t="str">
            <v>A</v>
          </cell>
          <cell r="AK118" t="str">
            <v>E</v>
          </cell>
          <cell r="AL118">
            <v>584.79999999999995</v>
          </cell>
          <cell r="AM118" t="str">
            <v>A</v>
          </cell>
          <cell r="AN118" t="str">
            <v>E</v>
          </cell>
          <cell r="AO118">
            <v>5336.3</v>
          </cell>
          <cell r="AP118" t="str">
            <v>A</v>
          </cell>
          <cell r="AQ118" t="str">
            <v>E</v>
          </cell>
          <cell r="AR118">
            <v>164</v>
          </cell>
          <cell r="AS118" t="str">
            <v>A</v>
          </cell>
          <cell r="AT118" t="str">
            <v>E</v>
          </cell>
          <cell r="AU118">
            <v>5172.3</v>
          </cell>
          <cell r="AV118" t="str">
            <v>A</v>
          </cell>
          <cell r="AW118" t="str">
            <v>E</v>
          </cell>
          <cell r="AX118">
            <v>-4371.8999999999987</v>
          </cell>
          <cell r="AY118" t="str">
            <v>A</v>
          </cell>
          <cell r="AZ118" t="str">
            <v>E</v>
          </cell>
        </row>
        <row r="119">
          <cell r="A119" t="str">
            <v>2019-Q1</v>
          </cell>
          <cell r="B119">
            <v>42306.5</v>
          </cell>
          <cell r="C119" t="str">
            <v>A</v>
          </cell>
          <cell r="D119" t="str">
            <v>E</v>
          </cell>
          <cell r="E119">
            <v>41875.799999999996</v>
          </cell>
          <cell r="F119" t="str">
            <v>A</v>
          </cell>
          <cell r="G119" t="str">
            <v>E</v>
          </cell>
          <cell r="H119">
            <v>2920.5</v>
          </cell>
          <cell r="I119" t="str">
            <v>A</v>
          </cell>
          <cell r="J119" t="str">
            <v>E</v>
          </cell>
          <cell r="K119">
            <v>9636.7000000000007</v>
          </cell>
          <cell r="L119" t="str">
            <v>A</v>
          </cell>
          <cell r="M119" t="str">
            <v>E</v>
          </cell>
          <cell r="N119">
            <v>8517</v>
          </cell>
          <cell r="O119" t="str">
            <v>A</v>
          </cell>
          <cell r="P119" t="str">
            <v>E</v>
          </cell>
          <cell r="Q119">
            <v>2011.7</v>
          </cell>
          <cell r="R119" t="str">
            <v>A</v>
          </cell>
          <cell r="S119" t="str">
            <v>E</v>
          </cell>
          <cell r="T119">
            <v>13960.9</v>
          </cell>
          <cell r="U119" t="str">
            <v>A</v>
          </cell>
          <cell r="V119" t="str">
            <v>E</v>
          </cell>
          <cell r="W119">
            <v>5027.1000000000004</v>
          </cell>
          <cell r="X119" t="str">
            <v>A</v>
          </cell>
          <cell r="Y119" t="str">
            <v>E</v>
          </cell>
          <cell r="Z119">
            <v>1244.0999999999999</v>
          </cell>
          <cell r="AA119" t="str">
            <v>A</v>
          </cell>
          <cell r="AB119" t="str">
            <v>E</v>
          </cell>
          <cell r="AC119">
            <v>2699.8</v>
          </cell>
          <cell r="AD119" t="str">
            <v>A</v>
          </cell>
          <cell r="AE119" t="str">
            <v>E</v>
          </cell>
          <cell r="AF119">
            <v>2026.2</v>
          </cell>
          <cell r="AG119" t="str">
            <v>A</v>
          </cell>
          <cell r="AH119" t="str">
            <v>E</v>
          </cell>
          <cell r="AI119">
            <v>1738.7</v>
          </cell>
          <cell r="AJ119" t="str">
            <v>A</v>
          </cell>
          <cell r="AK119" t="str">
            <v>E</v>
          </cell>
          <cell r="AL119">
            <v>610.1</v>
          </cell>
          <cell r="AM119" t="str">
            <v>A</v>
          </cell>
          <cell r="AN119" t="str">
            <v>E</v>
          </cell>
          <cell r="AO119">
            <v>5032.7</v>
          </cell>
          <cell r="AP119" t="str">
            <v>A</v>
          </cell>
          <cell r="AQ119" t="str">
            <v>E</v>
          </cell>
          <cell r="AR119">
            <v>171.9</v>
          </cell>
          <cell r="AS119" t="str">
            <v>A</v>
          </cell>
          <cell r="AT119" t="str">
            <v>E</v>
          </cell>
          <cell r="AU119">
            <v>4860.8</v>
          </cell>
          <cell r="AV119" t="str">
            <v>A</v>
          </cell>
          <cell r="AW119" t="str">
            <v>E</v>
          </cell>
          <cell r="AX119">
            <v>-4430.0999999999958</v>
          </cell>
          <cell r="AY119" t="str">
            <v>A</v>
          </cell>
          <cell r="AZ119" t="str">
            <v>E</v>
          </cell>
        </row>
        <row r="120">
          <cell r="A120" t="str">
            <v>2019-Q2</v>
          </cell>
          <cell r="B120">
            <v>42675</v>
          </cell>
          <cell r="C120" t="str">
            <v>A</v>
          </cell>
          <cell r="D120" t="str">
            <v>E</v>
          </cell>
          <cell r="E120">
            <v>42019.099999999991</v>
          </cell>
          <cell r="F120" t="str">
            <v>A</v>
          </cell>
          <cell r="G120" t="str">
            <v>E</v>
          </cell>
          <cell r="H120">
            <v>3045.3</v>
          </cell>
          <cell r="I120" t="str">
            <v>A</v>
          </cell>
          <cell r="J120" t="str">
            <v>E</v>
          </cell>
          <cell r="K120">
            <v>9570.2000000000007</v>
          </cell>
          <cell r="L120" t="str">
            <v>A</v>
          </cell>
          <cell r="M120" t="str">
            <v>E</v>
          </cell>
          <cell r="N120">
            <v>8718.2999999999993</v>
          </cell>
          <cell r="O120" t="str">
            <v>A</v>
          </cell>
          <cell r="P120" t="str">
            <v>E</v>
          </cell>
          <cell r="Q120">
            <v>2335.4</v>
          </cell>
          <cell r="R120" t="str">
            <v>A</v>
          </cell>
          <cell r="S120" t="str">
            <v>E</v>
          </cell>
          <cell r="T120">
            <v>13359.2</v>
          </cell>
          <cell r="U120" t="str">
            <v>A</v>
          </cell>
          <cell r="V120" t="str">
            <v>E</v>
          </cell>
          <cell r="W120">
            <v>5146.6000000000004</v>
          </cell>
          <cell r="X120" t="str">
            <v>A</v>
          </cell>
          <cell r="Y120" t="str">
            <v>E</v>
          </cell>
          <cell r="Z120">
            <v>1274.2</v>
          </cell>
          <cell r="AA120" t="str">
            <v>A</v>
          </cell>
          <cell r="AB120" t="str">
            <v>E</v>
          </cell>
          <cell r="AC120">
            <v>2821</v>
          </cell>
          <cell r="AD120" t="str">
            <v>A</v>
          </cell>
          <cell r="AE120" t="str">
            <v>E</v>
          </cell>
          <cell r="AF120">
            <v>2093</v>
          </cell>
          <cell r="AG120" t="str">
            <v>A</v>
          </cell>
          <cell r="AH120" t="str">
            <v>E</v>
          </cell>
          <cell r="AI120">
            <v>1805.2</v>
          </cell>
          <cell r="AJ120" t="str">
            <v>A</v>
          </cell>
          <cell r="AK120" t="str">
            <v>E</v>
          </cell>
          <cell r="AL120">
            <v>569</v>
          </cell>
          <cell r="AM120" t="str">
            <v>A</v>
          </cell>
          <cell r="AN120" t="str">
            <v>E</v>
          </cell>
          <cell r="AO120">
            <v>5237.1000000000004</v>
          </cell>
          <cell r="AP120" t="str">
            <v>A</v>
          </cell>
          <cell r="AQ120" t="str">
            <v>E</v>
          </cell>
          <cell r="AR120">
            <v>180.7</v>
          </cell>
          <cell r="AS120" t="str">
            <v>A</v>
          </cell>
          <cell r="AT120" t="str">
            <v>E</v>
          </cell>
          <cell r="AU120">
            <v>5056.4000000000005</v>
          </cell>
          <cell r="AV120" t="str">
            <v>A</v>
          </cell>
          <cell r="AW120" t="str">
            <v>E</v>
          </cell>
          <cell r="AX120">
            <v>-4400.4999999999918</v>
          </cell>
          <cell r="AY120" t="str">
            <v>A</v>
          </cell>
          <cell r="AZ120" t="str">
            <v>E</v>
          </cell>
        </row>
        <row r="121">
          <cell r="A121" t="str">
            <v>2019-Q3</v>
          </cell>
          <cell r="B121">
            <v>42908.3</v>
          </cell>
          <cell r="C121" t="str">
            <v>A</v>
          </cell>
          <cell r="D121" t="str">
            <v>E</v>
          </cell>
          <cell r="E121">
            <v>42419.199999999997</v>
          </cell>
          <cell r="F121" t="str">
            <v>A</v>
          </cell>
          <cell r="G121" t="str">
            <v>E</v>
          </cell>
          <cell r="H121">
            <v>2920.3</v>
          </cell>
          <cell r="I121" t="str">
            <v>A</v>
          </cell>
          <cell r="J121" t="str">
            <v>E</v>
          </cell>
          <cell r="K121">
            <v>9733</v>
          </cell>
          <cell r="L121" t="str">
            <v>A</v>
          </cell>
          <cell r="M121" t="str">
            <v>E</v>
          </cell>
          <cell r="N121">
            <v>8416.7000000000007</v>
          </cell>
          <cell r="O121" t="str">
            <v>A</v>
          </cell>
          <cell r="P121" t="str">
            <v>E</v>
          </cell>
          <cell r="Q121">
            <v>2318.1999999999998</v>
          </cell>
          <cell r="R121" t="str">
            <v>A</v>
          </cell>
          <cell r="S121" t="str">
            <v>E</v>
          </cell>
          <cell r="T121">
            <v>13623.3</v>
          </cell>
          <cell r="U121" t="str">
            <v>A</v>
          </cell>
          <cell r="V121" t="str">
            <v>E</v>
          </cell>
          <cell r="W121">
            <v>5154.3999999999996</v>
          </cell>
          <cell r="X121" t="str">
            <v>A</v>
          </cell>
          <cell r="Y121" t="str">
            <v>E</v>
          </cell>
          <cell r="Z121">
            <v>1324.2</v>
          </cell>
          <cell r="AA121" t="str">
            <v>A</v>
          </cell>
          <cell r="AB121" t="str">
            <v>E</v>
          </cell>
          <cell r="AC121">
            <v>2825.7</v>
          </cell>
          <cell r="AD121" t="str">
            <v>A</v>
          </cell>
          <cell r="AE121" t="str">
            <v>E</v>
          </cell>
          <cell r="AF121">
            <v>2160.3000000000002</v>
          </cell>
          <cell r="AG121" t="str">
            <v>A</v>
          </cell>
          <cell r="AH121" t="str">
            <v>E</v>
          </cell>
          <cell r="AI121">
            <v>1764.4</v>
          </cell>
          <cell r="AJ121" t="str">
            <v>A</v>
          </cell>
          <cell r="AK121" t="str">
            <v>E</v>
          </cell>
          <cell r="AL121">
            <v>595.4</v>
          </cell>
          <cell r="AM121" t="str">
            <v>A</v>
          </cell>
          <cell r="AN121" t="str">
            <v>E</v>
          </cell>
          <cell r="AO121">
            <v>5421.8</v>
          </cell>
          <cell r="AP121" t="str">
            <v>A</v>
          </cell>
          <cell r="AQ121" t="str">
            <v>E</v>
          </cell>
          <cell r="AR121">
            <v>217.3</v>
          </cell>
          <cell r="AS121" t="str">
            <v>A</v>
          </cell>
          <cell r="AT121" t="str">
            <v>E</v>
          </cell>
          <cell r="AU121">
            <v>5204.5</v>
          </cell>
          <cell r="AV121" t="str">
            <v>A</v>
          </cell>
          <cell r="AW121" t="str">
            <v>E</v>
          </cell>
          <cell r="AX121">
            <v>-4715.3999999999942</v>
          </cell>
          <cell r="AY121" t="str">
            <v>A</v>
          </cell>
          <cell r="AZ121" t="str">
            <v>E</v>
          </cell>
        </row>
        <row r="122">
          <cell r="A122" t="str">
            <v>2019-Q4</v>
          </cell>
          <cell r="B122">
            <v>43154.2</v>
          </cell>
          <cell r="C122" t="str">
            <v>A</v>
          </cell>
          <cell r="D122" t="str">
            <v>E</v>
          </cell>
          <cell r="E122">
            <v>42481</v>
          </cell>
          <cell r="F122" t="str">
            <v>A</v>
          </cell>
          <cell r="G122" t="str">
            <v>E</v>
          </cell>
          <cell r="H122">
            <v>3033.1</v>
          </cell>
          <cell r="I122" t="str">
            <v>A</v>
          </cell>
          <cell r="J122" t="str">
            <v>E</v>
          </cell>
          <cell r="K122">
            <v>9730.1</v>
          </cell>
          <cell r="L122" t="str">
            <v>A</v>
          </cell>
          <cell r="M122" t="str">
            <v>E</v>
          </cell>
          <cell r="N122">
            <v>8293</v>
          </cell>
          <cell r="O122" t="str">
            <v>A</v>
          </cell>
          <cell r="P122" t="str">
            <v>E</v>
          </cell>
          <cell r="Q122">
            <v>2298.6999999999998</v>
          </cell>
          <cell r="R122" t="str">
            <v>A</v>
          </cell>
          <cell r="S122" t="str">
            <v>E</v>
          </cell>
          <cell r="T122">
            <v>13470</v>
          </cell>
          <cell r="U122" t="str">
            <v>A</v>
          </cell>
          <cell r="V122" t="str">
            <v>E</v>
          </cell>
          <cell r="W122">
            <v>5196</v>
          </cell>
          <cell r="X122" t="str">
            <v>A</v>
          </cell>
          <cell r="Y122" t="str">
            <v>E</v>
          </cell>
          <cell r="Z122">
            <v>1335</v>
          </cell>
          <cell r="AA122" t="str">
            <v>A</v>
          </cell>
          <cell r="AB122" t="str">
            <v>E</v>
          </cell>
          <cell r="AC122">
            <v>2926.5</v>
          </cell>
          <cell r="AD122" t="str">
            <v>A</v>
          </cell>
          <cell r="AE122" t="str">
            <v>E</v>
          </cell>
          <cell r="AF122">
            <v>2119.8000000000002</v>
          </cell>
          <cell r="AG122" t="str">
            <v>A</v>
          </cell>
          <cell r="AH122" t="str">
            <v>E</v>
          </cell>
          <cell r="AI122">
            <v>1784.2</v>
          </cell>
          <cell r="AJ122" t="str">
            <v>A</v>
          </cell>
          <cell r="AK122" t="str">
            <v>E</v>
          </cell>
          <cell r="AL122">
            <v>587.6</v>
          </cell>
          <cell r="AM122" t="str">
            <v>A</v>
          </cell>
          <cell r="AN122" t="str">
            <v>E</v>
          </cell>
          <cell r="AO122">
            <v>5381.6</v>
          </cell>
          <cell r="AP122" t="str">
            <v>A</v>
          </cell>
          <cell r="AQ122" t="str">
            <v>E</v>
          </cell>
          <cell r="AR122">
            <v>177.2</v>
          </cell>
          <cell r="AS122" t="str">
            <v>A</v>
          </cell>
          <cell r="AT122" t="str">
            <v>E</v>
          </cell>
          <cell r="AU122">
            <v>5204.4000000000005</v>
          </cell>
          <cell r="AV122" t="str">
            <v>A</v>
          </cell>
          <cell r="AW122" t="str">
            <v>E</v>
          </cell>
          <cell r="AX122">
            <v>-4531.2000000000035</v>
          </cell>
          <cell r="AY122" t="str">
            <v>A</v>
          </cell>
          <cell r="AZ122" t="str">
            <v>E</v>
          </cell>
        </row>
        <row r="123">
          <cell r="A123" t="str">
            <v>2020-Q1</v>
          </cell>
          <cell r="B123">
            <v>43445.4</v>
          </cell>
          <cell r="C123" t="str">
            <v>A</v>
          </cell>
          <cell r="D123" t="str">
            <v>E</v>
          </cell>
          <cell r="E123">
            <v>41885.700000000004</v>
          </cell>
          <cell r="F123" t="str">
            <v>A</v>
          </cell>
          <cell r="G123" t="str">
            <v>E</v>
          </cell>
          <cell r="H123">
            <v>2996</v>
          </cell>
          <cell r="I123" t="str">
            <v>A</v>
          </cell>
          <cell r="J123" t="str">
            <v>E</v>
          </cell>
          <cell r="K123">
            <v>9596</v>
          </cell>
          <cell r="L123" t="str">
            <v>A</v>
          </cell>
          <cell r="M123" t="str">
            <v>E</v>
          </cell>
          <cell r="N123">
            <v>8329.1</v>
          </cell>
          <cell r="O123" t="str">
            <v>A</v>
          </cell>
          <cell r="P123" t="str">
            <v>E</v>
          </cell>
          <cell r="Q123">
            <v>2400.6</v>
          </cell>
          <cell r="R123" t="str">
            <v>A</v>
          </cell>
          <cell r="S123" t="str">
            <v>E</v>
          </cell>
          <cell r="T123">
            <v>13236.8</v>
          </cell>
          <cell r="U123" t="str">
            <v>A</v>
          </cell>
          <cell r="V123" t="str">
            <v>E</v>
          </cell>
          <cell r="W123">
            <v>5108.8999999999996</v>
          </cell>
          <cell r="X123" t="str">
            <v>A</v>
          </cell>
          <cell r="Y123" t="str">
            <v>E</v>
          </cell>
          <cell r="Z123">
            <v>1446.5</v>
          </cell>
          <cell r="AA123" t="str">
            <v>A</v>
          </cell>
          <cell r="AB123" t="str">
            <v>E</v>
          </cell>
          <cell r="AC123">
            <v>2704.6</v>
          </cell>
          <cell r="AD123" t="str">
            <v>A</v>
          </cell>
          <cell r="AE123" t="str">
            <v>E</v>
          </cell>
          <cell r="AF123">
            <v>2027.8</v>
          </cell>
          <cell r="AG123" t="str">
            <v>A</v>
          </cell>
          <cell r="AH123" t="str">
            <v>E</v>
          </cell>
          <cell r="AI123">
            <v>1769.2</v>
          </cell>
          <cell r="AJ123" t="str">
            <v>A</v>
          </cell>
          <cell r="AK123" t="str">
            <v>E</v>
          </cell>
          <cell r="AL123">
            <v>599.29999999999995</v>
          </cell>
          <cell r="AM123" t="str">
            <v>A</v>
          </cell>
          <cell r="AN123" t="str">
            <v>E</v>
          </cell>
          <cell r="AO123">
            <v>5313.7</v>
          </cell>
          <cell r="AP123" t="str">
            <v>A</v>
          </cell>
          <cell r="AQ123" t="str">
            <v>E</v>
          </cell>
          <cell r="AR123">
            <v>175.2</v>
          </cell>
          <cell r="AS123" t="str">
            <v>A</v>
          </cell>
          <cell r="AT123" t="str">
            <v>E</v>
          </cell>
          <cell r="AU123">
            <v>5138.5</v>
          </cell>
          <cell r="AV123" t="str">
            <v>A</v>
          </cell>
          <cell r="AW123" t="str">
            <v>E</v>
          </cell>
          <cell r="AX123">
            <v>-3578.8000000000029</v>
          </cell>
          <cell r="AY123" t="str">
            <v>A</v>
          </cell>
          <cell r="AZ123" t="str">
            <v>E</v>
          </cell>
        </row>
        <row r="124">
          <cell r="A124" t="str">
            <v>2020-Q2</v>
          </cell>
          <cell r="B124">
            <v>39284.1</v>
          </cell>
          <cell r="C124" t="str">
            <v>A</v>
          </cell>
          <cell r="D124" t="str">
            <v>E</v>
          </cell>
          <cell r="E124">
            <v>38544.199999999997</v>
          </cell>
          <cell r="F124" t="str">
            <v>A</v>
          </cell>
          <cell r="G124" t="str">
            <v>E</v>
          </cell>
          <cell r="H124">
            <v>2594.1</v>
          </cell>
          <cell r="I124" t="str">
            <v>A</v>
          </cell>
          <cell r="J124" t="str">
            <v>E</v>
          </cell>
          <cell r="K124">
            <v>8201.4</v>
          </cell>
          <cell r="L124" t="str">
            <v>A</v>
          </cell>
          <cell r="M124" t="str">
            <v>E</v>
          </cell>
          <cell r="N124">
            <v>6554.8</v>
          </cell>
          <cell r="O124" t="str">
            <v>A</v>
          </cell>
          <cell r="P124" t="str">
            <v>E</v>
          </cell>
          <cell r="Q124">
            <v>2278.5</v>
          </cell>
          <cell r="R124" t="str">
            <v>A</v>
          </cell>
          <cell r="S124" t="str">
            <v>E</v>
          </cell>
          <cell r="T124">
            <v>12048.7</v>
          </cell>
          <cell r="U124" t="str">
            <v>A</v>
          </cell>
          <cell r="V124" t="str">
            <v>E</v>
          </cell>
          <cell r="W124">
            <v>5168.3999999999996</v>
          </cell>
          <cell r="X124" t="str">
            <v>A</v>
          </cell>
          <cell r="Y124" t="str">
            <v>E</v>
          </cell>
          <cell r="Z124">
            <v>1566.8</v>
          </cell>
          <cell r="AA124" t="str">
            <v>A</v>
          </cell>
          <cell r="AB124" t="str">
            <v>E</v>
          </cell>
          <cell r="AC124">
            <v>2634.7</v>
          </cell>
          <cell r="AD124" t="str">
            <v>A</v>
          </cell>
          <cell r="AE124" t="str">
            <v>E</v>
          </cell>
          <cell r="AF124">
            <v>1926.9</v>
          </cell>
          <cell r="AG124" t="str">
            <v>A</v>
          </cell>
          <cell r="AH124" t="str">
            <v>E</v>
          </cell>
          <cell r="AI124">
            <v>1752.5</v>
          </cell>
          <cell r="AJ124" t="str">
            <v>A</v>
          </cell>
          <cell r="AK124" t="str">
            <v>E</v>
          </cell>
          <cell r="AL124">
            <v>372.2</v>
          </cell>
          <cell r="AM124" t="str">
            <v>A</v>
          </cell>
          <cell r="AN124" t="str">
            <v>E</v>
          </cell>
          <cell r="AO124">
            <v>4627.6000000000004</v>
          </cell>
          <cell r="AP124" t="str">
            <v>A</v>
          </cell>
          <cell r="AQ124" t="str">
            <v>E</v>
          </cell>
          <cell r="AR124">
            <v>167.6</v>
          </cell>
          <cell r="AS124" t="str">
            <v>A</v>
          </cell>
          <cell r="AT124" t="str">
            <v>E</v>
          </cell>
          <cell r="AU124">
            <v>4460</v>
          </cell>
          <cell r="AV124" t="str">
            <v>A</v>
          </cell>
          <cell r="AW124" t="str">
            <v>E</v>
          </cell>
          <cell r="AX124">
            <v>-3720.0999999999985</v>
          </cell>
          <cell r="AY124" t="str">
            <v>A</v>
          </cell>
          <cell r="AZ124" t="str">
            <v>E</v>
          </cell>
        </row>
        <row r="125">
          <cell r="A125" t="str">
            <v>2020-Q3</v>
          </cell>
          <cell r="B125">
            <v>40722</v>
          </cell>
          <cell r="C125" t="str">
            <v>A</v>
          </cell>
          <cell r="D125" t="str">
            <v>E</v>
          </cell>
          <cell r="E125">
            <v>40245.399999999994</v>
          </cell>
          <cell r="F125" t="str">
            <v>A</v>
          </cell>
          <cell r="G125" t="str">
            <v>E</v>
          </cell>
          <cell r="H125">
            <v>2327.3000000000002</v>
          </cell>
          <cell r="I125" t="str">
            <v>A</v>
          </cell>
          <cell r="J125" t="str">
            <v>E</v>
          </cell>
          <cell r="K125">
            <v>9049.2999999999993</v>
          </cell>
          <cell r="L125" t="str">
            <v>A</v>
          </cell>
          <cell r="M125" t="str">
            <v>E</v>
          </cell>
          <cell r="N125">
            <v>8116.6</v>
          </cell>
          <cell r="O125" t="str">
            <v>A</v>
          </cell>
          <cell r="P125" t="str">
            <v>E</v>
          </cell>
          <cell r="Q125">
            <v>2394.1</v>
          </cell>
          <cell r="R125" t="str">
            <v>A</v>
          </cell>
          <cell r="S125" t="str">
            <v>E</v>
          </cell>
          <cell r="T125">
            <v>12728.4</v>
          </cell>
          <cell r="U125" t="str">
            <v>A</v>
          </cell>
          <cell r="V125" t="str">
            <v>E</v>
          </cell>
          <cell r="W125">
            <v>5276.1</v>
          </cell>
          <cell r="X125" t="str">
            <v>A</v>
          </cell>
          <cell r="Y125" t="str">
            <v>E</v>
          </cell>
          <cell r="Z125">
            <v>1573.8</v>
          </cell>
          <cell r="AA125" t="str">
            <v>A</v>
          </cell>
          <cell r="AB125" t="str">
            <v>E</v>
          </cell>
          <cell r="AC125">
            <v>2707.4</v>
          </cell>
          <cell r="AD125" t="str">
            <v>A</v>
          </cell>
          <cell r="AE125" t="str">
            <v>E</v>
          </cell>
          <cell r="AF125">
            <v>1975.7</v>
          </cell>
          <cell r="AG125" t="str">
            <v>A</v>
          </cell>
          <cell r="AH125" t="str">
            <v>E</v>
          </cell>
          <cell r="AI125">
            <v>1763.6</v>
          </cell>
          <cell r="AJ125" t="str">
            <v>A</v>
          </cell>
          <cell r="AK125" t="str">
            <v>E</v>
          </cell>
          <cell r="AL125">
            <v>449.7</v>
          </cell>
          <cell r="AM125" t="str">
            <v>A</v>
          </cell>
          <cell r="AN125" t="str">
            <v>E</v>
          </cell>
          <cell r="AO125">
            <v>4935.5</v>
          </cell>
          <cell r="AP125" t="str">
            <v>A</v>
          </cell>
          <cell r="AQ125" t="str">
            <v>E</v>
          </cell>
          <cell r="AR125">
            <v>171.9</v>
          </cell>
          <cell r="AS125" t="str">
            <v>A</v>
          </cell>
          <cell r="AT125" t="str">
            <v>E</v>
          </cell>
          <cell r="AU125">
            <v>4763.6000000000004</v>
          </cell>
          <cell r="AV125" t="str">
            <v>A</v>
          </cell>
          <cell r="AW125" t="str">
            <v>E</v>
          </cell>
          <cell r="AX125">
            <v>-4286.9999999999945</v>
          </cell>
          <cell r="AY125" t="str">
            <v>A</v>
          </cell>
          <cell r="AZ125" t="str">
            <v>E</v>
          </cell>
        </row>
        <row r="126">
          <cell r="A126" t="str">
            <v>2020-Q4</v>
          </cell>
          <cell r="B126">
            <v>42148</v>
          </cell>
          <cell r="C126" t="str">
            <v>A</v>
          </cell>
          <cell r="D126" t="str">
            <v>E</v>
          </cell>
          <cell r="E126">
            <v>42613.999999999993</v>
          </cell>
          <cell r="F126" t="str">
            <v>A</v>
          </cell>
          <cell r="G126" t="str">
            <v>E</v>
          </cell>
          <cell r="H126">
            <v>2770</v>
          </cell>
          <cell r="I126" t="str">
            <v>A</v>
          </cell>
          <cell r="J126" t="str">
            <v>E</v>
          </cell>
          <cell r="K126">
            <v>9542.2999999999993</v>
          </cell>
          <cell r="L126" t="str">
            <v>A</v>
          </cell>
          <cell r="M126" t="str">
            <v>E</v>
          </cell>
          <cell r="N126">
            <v>8335.1</v>
          </cell>
          <cell r="O126" t="str">
            <v>A</v>
          </cell>
          <cell r="P126" t="str">
            <v>E</v>
          </cell>
          <cell r="Q126">
            <v>2385.5</v>
          </cell>
          <cell r="R126" t="str">
            <v>A</v>
          </cell>
          <cell r="S126" t="str">
            <v>E</v>
          </cell>
          <cell r="T126">
            <v>13727.6</v>
          </cell>
          <cell r="U126" t="str">
            <v>A</v>
          </cell>
          <cell r="V126" t="str">
            <v>E</v>
          </cell>
          <cell r="W126">
            <v>5569.7</v>
          </cell>
          <cell r="X126" t="str">
            <v>A</v>
          </cell>
          <cell r="Y126" t="str">
            <v>E</v>
          </cell>
          <cell r="Z126">
            <v>1646.9</v>
          </cell>
          <cell r="AA126" t="str">
            <v>A</v>
          </cell>
          <cell r="AB126" t="str">
            <v>E</v>
          </cell>
          <cell r="AC126">
            <v>2783.6</v>
          </cell>
          <cell r="AD126" t="str">
            <v>A</v>
          </cell>
          <cell r="AE126" t="str">
            <v>E</v>
          </cell>
          <cell r="AF126">
            <v>1939.1</v>
          </cell>
          <cell r="AG126" t="str">
            <v>A</v>
          </cell>
          <cell r="AH126" t="str">
            <v>E</v>
          </cell>
          <cell r="AI126">
            <v>1771.2</v>
          </cell>
          <cell r="AJ126" t="str">
            <v>A</v>
          </cell>
          <cell r="AK126" t="str">
            <v>E</v>
          </cell>
          <cell r="AL126">
            <v>478.1</v>
          </cell>
          <cell r="AM126" t="str">
            <v>A</v>
          </cell>
          <cell r="AN126" t="str">
            <v>E</v>
          </cell>
          <cell r="AO126">
            <v>5035.2</v>
          </cell>
          <cell r="AP126" t="str">
            <v>A</v>
          </cell>
          <cell r="AQ126" t="str">
            <v>E</v>
          </cell>
          <cell r="AR126">
            <v>183.2</v>
          </cell>
          <cell r="AS126" t="str">
            <v>A</v>
          </cell>
          <cell r="AT126" t="str">
            <v>E</v>
          </cell>
          <cell r="AU126">
            <v>4852</v>
          </cell>
          <cell r="AV126" t="str">
            <v>A</v>
          </cell>
          <cell r="AW126" t="str">
            <v>E</v>
          </cell>
          <cell r="AX126">
            <v>-5317.9999999999927</v>
          </cell>
          <cell r="AY126" t="str">
            <v>A</v>
          </cell>
          <cell r="AZ126" t="str">
            <v>E</v>
          </cell>
        </row>
        <row r="127">
          <cell r="A127" t="str">
            <v>2021-Q1</v>
          </cell>
          <cell r="B127">
            <v>43003.6</v>
          </cell>
          <cell r="C127" t="str">
            <v>P</v>
          </cell>
          <cell r="D127" t="str">
            <v>E</v>
          </cell>
          <cell r="E127">
            <v>42481.4</v>
          </cell>
          <cell r="F127" t="str">
            <v>P</v>
          </cell>
          <cell r="G127" t="str">
            <v>E</v>
          </cell>
          <cell r="H127">
            <v>2346.3000000000002</v>
          </cell>
          <cell r="I127" t="str">
            <v>P</v>
          </cell>
          <cell r="J127" t="str">
            <v>E</v>
          </cell>
          <cell r="K127">
            <v>9626.2000000000007</v>
          </cell>
          <cell r="L127" t="str">
            <v>P</v>
          </cell>
          <cell r="M127" t="str">
            <v>E</v>
          </cell>
          <cell r="N127">
            <v>8569.9</v>
          </cell>
          <cell r="O127" t="str">
            <v>P</v>
          </cell>
          <cell r="P127" t="str">
            <v>E</v>
          </cell>
          <cell r="Q127">
            <v>2238.4</v>
          </cell>
          <cell r="R127" t="str">
            <v>P</v>
          </cell>
          <cell r="S127" t="str">
            <v>E</v>
          </cell>
          <cell r="T127">
            <v>13916.3</v>
          </cell>
          <cell r="U127" t="str">
            <v>P</v>
          </cell>
          <cell r="V127" t="str">
            <v>E</v>
          </cell>
          <cell r="W127">
            <v>5505.9</v>
          </cell>
          <cell r="X127" t="str">
            <v>P</v>
          </cell>
          <cell r="Y127" t="str">
            <v>E</v>
          </cell>
          <cell r="Z127">
            <v>1635.9</v>
          </cell>
          <cell r="AA127" t="str">
            <v>P</v>
          </cell>
          <cell r="AB127" t="str">
            <v>E</v>
          </cell>
          <cell r="AC127">
            <v>2929.4</v>
          </cell>
          <cell r="AD127" t="str">
            <v>P</v>
          </cell>
          <cell r="AE127" t="str">
            <v>E</v>
          </cell>
          <cell r="AF127">
            <v>2002.3</v>
          </cell>
          <cell r="AG127" t="str">
            <v>P</v>
          </cell>
          <cell r="AH127" t="str">
            <v>E</v>
          </cell>
          <cell r="AI127">
            <v>1808.5</v>
          </cell>
          <cell r="AJ127" t="str">
            <v>P</v>
          </cell>
          <cell r="AK127" t="str">
            <v>E</v>
          </cell>
          <cell r="AL127">
            <v>472.2</v>
          </cell>
          <cell r="AM127" t="str">
            <v>P</v>
          </cell>
          <cell r="AN127" t="str">
            <v>E</v>
          </cell>
          <cell r="AO127">
            <v>5197.3</v>
          </cell>
          <cell r="AP127" t="str">
            <v>P</v>
          </cell>
          <cell r="AQ127" t="str">
            <v>E</v>
          </cell>
          <cell r="AR127">
            <v>183</v>
          </cell>
          <cell r="AS127" t="str">
            <v>P</v>
          </cell>
          <cell r="AT127" t="str">
            <v>E</v>
          </cell>
          <cell r="AU127">
            <v>5014.3</v>
          </cell>
          <cell r="AV127" t="str">
            <v>P</v>
          </cell>
          <cell r="AW127" t="str">
            <v>E</v>
          </cell>
          <cell r="AX127">
            <v>-4492.1000000000031</v>
          </cell>
          <cell r="AY127" t="str">
            <v>P</v>
          </cell>
          <cell r="AZ127" t="str">
            <v>E</v>
          </cell>
        </row>
        <row r="128">
          <cell r="A128" t="str">
            <v>2021-Q2</v>
          </cell>
          <cell r="B128">
            <v>43789.7</v>
          </cell>
          <cell r="C128" t="str">
            <v>P</v>
          </cell>
          <cell r="D128" t="str">
            <v>E</v>
          </cell>
          <cell r="E128">
            <v>43151.899999999994</v>
          </cell>
          <cell r="F128" t="str">
            <v>P</v>
          </cell>
          <cell r="G128" t="str">
            <v>E</v>
          </cell>
          <cell r="H128">
            <v>2470.9</v>
          </cell>
          <cell r="I128" t="str">
            <v>P</v>
          </cell>
          <cell r="J128" t="str">
            <v>E</v>
          </cell>
          <cell r="K128">
            <v>9665.1</v>
          </cell>
          <cell r="L128" t="str">
            <v>P</v>
          </cell>
          <cell r="M128" t="str">
            <v>E</v>
          </cell>
          <cell r="N128">
            <v>8154.1</v>
          </cell>
          <cell r="O128" t="str">
            <v>P</v>
          </cell>
          <cell r="P128" t="str">
            <v>E</v>
          </cell>
          <cell r="Q128">
            <v>2261.5</v>
          </cell>
          <cell r="R128" t="str">
            <v>P</v>
          </cell>
          <cell r="S128" t="str">
            <v>E</v>
          </cell>
          <cell r="T128">
            <v>14142.7</v>
          </cell>
          <cell r="U128" t="str">
            <v>P</v>
          </cell>
          <cell r="V128" t="str">
            <v>E</v>
          </cell>
          <cell r="W128">
            <v>5602.4</v>
          </cell>
          <cell r="X128" t="str">
            <v>P</v>
          </cell>
          <cell r="Y128" t="str">
            <v>E</v>
          </cell>
          <cell r="Z128">
            <v>1587.6</v>
          </cell>
          <cell r="AA128" t="str">
            <v>P</v>
          </cell>
          <cell r="AB128" t="str">
            <v>E</v>
          </cell>
          <cell r="AC128">
            <v>3021.4</v>
          </cell>
          <cell r="AD128" t="str">
            <v>P</v>
          </cell>
          <cell r="AE128" t="str">
            <v>E</v>
          </cell>
          <cell r="AF128">
            <v>2022.5</v>
          </cell>
          <cell r="AG128" t="str">
            <v>P</v>
          </cell>
          <cell r="AH128" t="str">
            <v>E</v>
          </cell>
          <cell r="AI128">
            <v>1820.6</v>
          </cell>
          <cell r="AJ128" t="str">
            <v>P</v>
          </cell>
          <cell r="AK128" t="str">
            <v>E</v>
          </cell>
          <cell r="AL128">
            <v>557.20000000000005</v>
          </cell>
          <cell r="AM128" t="str">
            <v>P</v>
          </cell>
          <cell r="AN128" t="str">
            <v>E</v>
          </cell>
          <cell r="AO128">
            <v>5272.6</v>
          </cell>
          <cell r="AP128" t="str">
            <v>P</v>
          </cell>
          <cell r="AQ128" t="str">
            <v>E</v>
          </cell>
          <cell r="AR128">
            <v>195.7</v>
          </cell>
          <cell r="AS128" t="str">
            <v>P</v>
          </cell>
          <cell r="AT128" t="str">
            <v>E</v>
          </cell>
          <cell r="AU128">
            <v>5076.9000000000005</v>
          </cell>
          <cell r="AV128" t="str">
            <v>P</v>
          </cell>
          <cell r="AW128" t="str">
            <v>E</v>
          </cell>
          <cell r="AX128">
            <v>-4439.0999999999976</v>
          </cell>
          <cell r="AY128" t="str">
            <v>P</v>
          </cell>
          <cell r="AZ128" t="str">
            <v>E</v>
          </cell>
        </row>
        <row r="129">
          <cell r="A129" t="str">
            <v>2021-Q3</v>
          </cell>
          <cell r="B129">
            <v>44155.8</v>
          </cell>
          <cell r="C129" t="str">
            <v>P</v>
          </cell>
          <cell r="D129" t="str">
            <v>E</v>
          </cell>
          <cell r="E129">
            <v>43110.1</v>
          </cell>
          <cell r="F129" t="str">
            <v>P</v>
          </cell>
          <cell r="G129" t="str">
            <v>E</v>
          </cell>
          <cell r="H129">
            <v>2724.3</v>
          </cell>
          <cell r="I129" t="str">
            <v>P</v>
          </cell>
          <cell r="J129" t="str">
            <v>E</v>
          </cell>
          <cell r="K129">
            <v>9561.4</v>
          </cell>
          <cell r="L129" t="str">
            <v>P</v>
          </cell>
          <cell r="M129" t="str">
            <v>E</v>
          </cell>
          <cell r="N129">
            <v>9086.5</v>
          </cell>
          <cell r="O129" t="str">
            <v>P</v>
          </cell>
          <cell r="P129" t="str">
            <v>E</v>
          </cell>
          <cell r="Q129">
            <v>2125.1999999999998</v>
          </cell>
          <cell r="R129" t="str">
            <v>P</v>
          </cell>
          <cell r="S129" t="str">
            <v>E</v>
          </cell>
          <cell r="T129">
            <v>14152.1</v>
          </cell>
          <cell r="U129" t="str">
            <v>P</v>
          </cell>
          <cell r="V129" t="str">
            <v>E</v>
          </cell>
          <cell r="W129">
            <v>5637.2</v>
          </cell>
          <cell r="X129" t="str">
            <v>P</v>
          </cell>
          <cell r="Y129" t="str">
            <v>E</v>
          </cell>
          <cell r="Z129">
            <v>1599.1</v>
          </cell>
          <cell r="AA129" t="str">
            <v>P</v>
          </cell>
          <cell r="AB129" t="str">
            <v>E</v>
          </cell>
          <cell r="AC129">
            <v>3002.9</v>
          </cell>
          <cell r="AD129" t="str">
            <v>P</v>
          </cell>
          <cell r="AE129" t="str">
            <v>E</v>
          </cell>
          <cell r="AF129">
            <v>1937</v>
          </cell>
          <cell r="AG129" t="str">
            <v>P</v>
          </cell>
          <cell r="AH129" t="str">
            <v>E</v>
          </cell>
          <cell r="AI129">
            <v>1836.9</v>
          </cell>
          <cell r="AJ129" t="str">
            <v>P</v>
          </cell>
          <cell r="AK129" t="str">
            <v>E</v>
          </cell>
          <cell r="AL129">
            <v>534</v>
          </cell>
          <cell r="AM129" t="str">
            <v>P</v>
          </cell>
          <cell r="AN129" t="str">
            <v>E</v>
          </cell>
          <cell r="AO129">
            <v>5270.7</v>
          </cell>
          <cell r="AP129" t="str">
            <v>P</v>
          </cell>
          <cell r="AQ129" t="str">
            <v>E</v>
          </cell>
          <cell r="AR129">
            <v>190.1</v>
          </cell>
          <cell r="AS129" t="str">
            <v>P</v>
          </cell>
          <cell r="AT129" t="str">
            <v>E</v>
          </cell>
          <cell r="AU129">
            <v>5080.5999999999995</v>
          </cell>
          <cell r="AV129" t="str">
            <v>P</v>
          </cell>
          <cell r="AW129" t="str">
            <v>E</v>
          </cell>
          <cell r="AX129">
            <v>-4034.8999999999951</v>
          </cell>
          <cell r="AY129" t="str">
            <v>P</v>
          </cell>
          <cell r="AZ129" t="str">
            <v>E</v>
          </cell>
        </row>
        <row r="130">
          <cell r="A130" t="str">
            <v>2021-Q4</v>
          </cell>
          <cell r="B130">
            <v>44416</v>
          </cell>
          <cell r="C130" t="str">
            <v>P</v>
          </cell>
          <cell r="D130" t="str">
            <v>E</v>
          </cell>
          <cell r="E130">
            <v>43181</v>
          </cell>
          <cell r="F130" t="str">
            <v>P</v>
          </cell>
          <cell r="G130" t="str">
            <v>E</v>
          </cell>
          <cell r="H130">
            <v>2417</v>
          </cell>
          <cell r="I130" t="str">
            <v>P</v>
          </cell>
          <cell r="J130" t="str">
            <v>E</v>
          </cell>
          <cell r="K130">
            <v>9597.9</v>
          </cell>
          <cell r="L130" t="str">
            <v>P</v>
          </cell>
          <cell r="M130" t="str">
            <v>E</v>
          </cell>
          <cell r="N130">
            <v>8825.7999999999993</v>
          </cell>
          <cell r="O130" t="str">
            <v>P</v>
          </cell>
          <cell r="P130" t="str">
            <v>E</v>
          </cell>
          <cell r="Q130">
            <v>2174.4</v>
          </cell>
          <cell r="R130" t="str">
            <v>P</v>
          </cell>
          <cell r="S130" t="str">
            <v>E</v>
          </cell>
          <cell r="T130">
            <v>14371.2</v>
          </cell>
          <cell r="U130" t="str">
            <v>P</v>
          </cell>
          <cell r="V130" t="str">
            <v>E</v>
          </cell>
          <cell r="W130">
            <v>5621.3</v>
          </cell>
          <cell r="X130" t="str">
            <v>P</v>
          </cell>
          <cell r="Y130" t="str">
            <v>E</v>
          </cell>
          <cell r="Z130">
            <v>1599.8</v>
          </cell>
          <cell r="AA130" t="str">
            <v>P</v>
          </cell>
          <cell r="AB130" t="str">
            <v>E</v>
          </cell>
          <cell r="AC130">
            <v>3071.6</v>
          </cell>
          <cell r="AD130" t="str">
            <v>P</v>
          </cell>
          <cell r="AE130" t="str">
            <v>E</v>
          </cell>
          <cell r="AF130">
            <v>1977.6</v>
          </cell>
          <cell r="AG130" t="str">
            <v>P</v>
          </cell>
          <cell r="AH130" t="str">
            <v>E</v>
          </cell>
          <cell r="AI130">
            <v>1829.2</v>
          </cell>
          <cell r="AJ130" t="str">
            <v>P</v>
          </cell>
          <cell r="AK130" t="str">
            <v>E</v>
          </cell>
          <cell r="AL130">
            <v>521</v>
          </cell>
          <cell r="AM130" t="str">
            <v>P</v>
          </cell>
          <cell r="AN130" t="str">
            <v>E</v>
          </cell>
          <cell r="AO130">
            <v>5529.8</v>
          </cell>
          <cell r="AP130" t="str">
            <v>P</v>
          </cell>
          <cell r="AQ130" t="str">
            <v>E</v>
          </cell>
          <cell r="AR130">
            <v>195.6</v>
          </cell>
          <cell r="AS130" t="str">
            <v>P</v>
          </cell>
          <cell r="AT130" t="str">
            <v>E</v>
          </cell>
          <cell r="AU130">
            <v>5334.2</v>
          </cell>
          <cell r="AV130" t="str">
            <v>P</v>
          </cell>
          <cell r="AW130" t="str">
            <v>E</v>
          </cell>
          <cell r="AX130">
            <v>-4099.2</v>
          </cell>
          <cell r="AY130" t="str">
            <v>P</v>
          </cell>
          <cell r="AZ130" t="str">
            <v>E</v>
          </cell>
        </row>
        <row r="131">
          <cell r="A131" t="str">
            <v>2022-Q1</v>
          </cell>
          <cell r="B131">
            <v>45122</v>
          </cell>
          <cell r="C131" t="str">
            <v>P</v>
          </cell>
          <cell r="D131" t="str">
            <v>E</v>
          </cell>
          <cell r="E131">
            <v>45427.1</v>
          </cell>
          <cell r="F131" t="str">
            <v>P</v>
          </cell>
          <cell r="G131" t="str">
            <v>E</v>
          </cell>
          <cell r="H131">
            <v>2383.5</v>
          </cell>
          <cell r="I131" t="str">
            <v>P</v>
          </cell>
          <cell r="J131" t="str">
            <v>E</v>
          </cell>
          <cell r="K131">
            <v>9582.2999999999993</v>
          </cell>
          <cell r="L131" t="str">
            <v>P</v>
          </cell>
          <cell r="M131" t="str">
            <v>E</v>
          </cell>
          <cell r="N131">
            <v>8513.5</v>
          </cell>
          <cell r="O131" t="str">
            <v>P</v>
          </cell>
          <cell r="P131" t="str">
            <v>E</v>
          </cell>
          <cell r="Q131">
            <v>2316.6</v>
          </cell>
          <cell r="R131" t="str">
            <v>P</v>
          </cell>
          <cell r="S131" t="str">
            <v>E</v>
          </cell>
          <cell r="T131">
            <v>15091</v>
          </cell>
          <cell r="U131" t="str">
            <v>P</v>
          </cell>
          <cell r="V131" t="str">
            <v>E</v>
          </cell>
          <cell r="W131">
            <v>6819.5</v>
          </cell>
          <cell r="X131" t="str">
            <v>P</v>
          </cell>
          <cell r="Y131" t="str">
            <v>E</v>
          </cell>
          <cell r="Z131">
            <v>1628.8</v>
          </cell>
          <cell r="AA131" t="str">
            <v>P</v>
          </cell>
          <cell r="AB131" t="str">
            <v>E</v>
          </cell>
          <cell r="AC131">
            <v>3137.7</v>
          </cell>
          <cell r="AD131" t="str">
            <v>P</v>
          </cell>
          <cell r="AE131" t="str">
            <v>E</v>
          </cell>
          <cell r="AF131">
            <v>2093.6</v>
          </cell>
          <cell r="AG131" t="str">
            <v>P</v>
          </cell>
          <cell r="AH131" t="str">
            <v>E</v>
          </cell>
          <cell r="AI131">
            <v>1839.5</v>
          </cell>
          <cell r="AJ131" t="str">
            <v>P</v>
          </cell>
          <cell r="AK131" t="str">
            <v>E</v>
          </cell>
          <cell r="AL131">
            <v>534.6</v>
          </cell>
          <cell r="AM131" t="str">
            <v>P</v>
          </cell>
          <cell r="AN131" t="str">
            <v>E</v>
          </cell>
          <cell r="AO131">
            <v>5510.9</v>
          </cell>
          <cell r="AP131" t="str">
            <v>P</v>
          </cell>
          <cell r="AQ131" t="str">
            <v>E</v>
          </cell>
          <cell r="AR131">
            <v>196.8</v>
          </cell>
          <cell r="AS131" t="str">
            <v>P</v>
          </cell>
          <cell r="AT131" t="str">
            <v>E</v>
          </cell>
          <cell r="AU131">
            <v>5314.0999999999995</v>
          </cell>
          <cell r="AV131" t="str">
            <v>P</v>
          </cell>
          <cell r="AW131" t="str">
            <v>E</v>
          </cell>
          <cell r="AX131">
            <v>-5619.199999999998</v>
          </cell>
          <cell r="AY131" t="str">
            <v>P</v>
          </cell>
          <cell r="AZ131" t="str">
            <v>E</v>
          </cell>
        </row>
        <row r="132">
          <cell r="A132" t="str">
            <v>2022-Q2</v>
          </cell>
          <cell r="B132">
            <v>45435.9</v>
          </cell>
          <cell r="C132" t="str">
            <v>P</v>
          </cell>
          <cell r="D132" t="str">
            <v>E</v>
          </cell>
          <cell r="E132">
            <v>45909.3</v>
          </cell>
          <cell r="F132" t="str">
            <v>P</v>
          </cell>
          <cell r="G132" t="str">
            <v>E</v>
          </cell>
          <cell r="H132">
            <v>2446</v>
          </cell>
          <cell r="I132" t="str">
            <v>P</v>
          </cell>
          <cell r="J132" t="str">
            <v>E</v>
          </cell>
          <cell r="K132">
            <v>9499.9</v>
          </cell>
          <cell r="L132" t="str">
            <v>P</v>
          </cell>
          <cell r="M132" t="str">
            <v>E</v>
          </cell>
          <cell r="N132">
            <v>8390.9</v>
          </cell>
          <cell r="O132" t="str">
            <v>P</v>
          </cell>
          <cell r="P132" t="str">
            <v>E</v>
          </cell>
          <cell r="Q132">
            <v>2309.8000000000002</v>
          </cell>
          <cell r="R132" t="str">
            <v>P</v>
          </cell>
          <cell r="S132" t="str">
            <v>E</v>
          </cell>
          <cell r="T132">
            <v>15333.8</v>
          </cell>
          <cell r="U132" t="str">
            <v>P</v>
          </cell>
          <cell r="V132" t="str">
            <v>E</v>
          </cell>
          <cell r="W132">
            <v>6675.3</v>
          </cell>
          <cell r="X132" t="str">
            <v>P</v>
          </cell>
          <cell r="Y132" t="str">
            <v>E</v>
          </cell>
          <cell r="Z132">
            <v>1619.1</v>
          </cell>
          <cell r="AA132" t="str">
            <v>P</v>
          </cell>
          <cell r="AB132" t="str">
            <v>E</v>
          </cell>
          <cell r="AC132">
            <v>3214.8</v>
          </cell>
          <cell r="AD132" t="str">
            <v>P</v>
          </cell>
          <cell r="AE132" t="str">
            <v>E</v>
          </cell>
          <cell r="AF132">
            <v>2291.6</v>
          </cell>
          <cell r="AG132" t="str">
            <v>P</v>
          </cell>
          <cell r="AH132" t="str">
            <v>E</v>
          </cell>
          <cell r="AI132">
            <v>1846.4</v>
          </cell>
          <cell r="AJ132" t="str">
            <v>P</v>
          </cell>
          <cell r="AK132" t="str">
            <v>E</v>
          </cell>
          <cell r="AL132">
            <v>672.6</v>
          </cell>
          <cell r="AM132" t="str">
            <v>P</v>
          </cell>
          <cell r="AN132" t="str">
            <v>E</v>
          </cell>
          <cell r="AO132">
            <v>5570.3</v>
          </cell>
          <cell r="AP132" t="str">
            <v>P</v>
          </cell>
          <cell r="AQ132" t="str">
            <v>E</v>
          </cell>
          <cell r="AR132">
            <v>199.8</v>
          </cell>
          <cell r="AS132" t="str">
            <v>P</v>
          </cell>
          <cell r="AT132" t="str">
            <v>E</v>
          </cell>
          <cell r="AU132">
            <v>5370.5</v>
          </cell>
          <cell r="AV132" t="str">
            <v>P</v>
          </cell>
          <cell r="AW132" t="str">
            <v>E</v>
          </cell>
          <cell r="AX132">
            <v>-5843.9000000000015</v>
          </cell>
          <cell r="AY132" t="str">
            <v>P</v>
          </cell>
          <cell r="AZ132" t="str">
            <v>E</v>
          </cell>
        </row>
        <row r="133">
          <cell r="A133" t="str">
            <v>2022-Q3</v>
          </cell>
          <cell r="B133">
            <v>45876</v>
          </cell>
          <cell r="C133" t="str">
            <v>P</v>
          </cell>
          <cell r="D133" t="str">
            <v>E</v>
          </cell>
          <cell r="E133">
            <v>46264</v>
          </cell>
          <cell r="F133" t="str">
            <v>P</v>
          </cell>
          <cell r="G133" t="str">
            <v>E</v>
          </cell>
          <cell r="H133">
            <v>2281.5</v>
          </cell>
          <cell r="I133" t="str">
            <v>P</v>
          </cell>
          <cell r="J133" t="str">
            <v>E</v>
          </cell>
          <cell r="K133">
            <v>9403.2000000000007</v>
          </cell>
          <cell r="L133" t="str">
            <v>P</v>
          </cell>
          <cell r="M133" t="str">
            <v>E</v>
          </cell>
          <cell r="N133">
            <v>8617.2999999999993</v>
          </cell>
          <cell r="O133" t="str">
            <v>P</v>
          </cell>
          <cell r="P133" t="str">
            <v>E</v>
          </cell>
          <cell r="Q133">
            <v>2367</v>
          </cell>
          <cell r="R133" t="str">
            <v>P</v>
          </cell>
          <cell r="S133" t="str">
            <v>E</v>
          </cell>
          <cell r="T133">
            <v>15510.6</v>
          </cell>
          <cell r="U133" t="str">
            <v>P</v>
          </cell>
          <cell r="V133" t="str">
            <v>E</v>
          </cell>
          <cell r="W133">
            <v>6914.2</v>
          </cell>
          <cell r="X133" t="str">
            <v>P</v>
          </cell>
          <cell r="Y133" t="str">
            <v>E</v>
          </cell>
          <cell r="Z133">
            <v>1605.4</v>
          </cell>
          <cell r="AA133" t="str">
            <v>P</v>
          </cell>
          <cell r="AB133" t="str">
            <v>E</v>
          </cell>
          <cell r="AC133">
            <v>3332.7</v>
          </cell>
          <cell r="AD133" t="str">
            <v>P</v>
          </cell>
          <cell r="AE133" t="str">
            <v>E</v>
          </cell>
          <cell r="AF133">
            <v>2451.3000000000002</v>
          </cell>
          <cell r="AG133" t="str">
            <v>P</v>
          </cell>
          <cell r="AH133" t="str">
            <v>E</v>
          </cell>
          <cell r="AI133">
            <v>1849.5</v>
          </cell>
          <cell r="AJ133" t="str">
            <v>P</v>
          </cell>
          <cell r="AK133" t="str">
            <v>E</v>
          </cell>
          <cell r="AL133">
            <v>548.6</v>
          </cell>
          <cell r="AM133" t="str">
            <v>P</v>
          </cell>
          <cell r="AN133" t="str">
            <v>E</v>
          </cell>
          <cell r="AO133">
            <v>5676.3</v>
          </cell>
          <cell r="AP133" t="str">
            <v>P</v>
          </cell>
          <cell r="AQ133" t="str">
            <v>E</v>
          </cell>
          <cell r="AR133">
            <v>304.3</v>
          </cell>
          <cell r="AS133" t="str">
            <v>P</v>
          </cell>
          <cell r="AT133" t="str">
            <v>E</v>
          </cell>
          <cell r="AU133">
            <v>5372</v>
          </cell>
          <cell r="AV133" t="str">
            <v>P</v>
          </cell>
          <cell r="AW133" t="str">
            <v>E</v>
          </cell>
          <cell r="AX133">
            <v>-5760</v>
          </cell>
          <cell r="AY133" t="str">
            <v>P</v>
          </cell>
          <cell r="AZ133" t="str">
            <v>E</v>
          </cell>
        </row>
        <row r="134">
          <cell r="A134" t="str">
            <v>2022-Q4</v>
          </cell>
          <cell r="B134">
            <v>46334.400000000001</v>
          </cell>
          <cell r="C134" t="str">
            <v>P</v>
          </cell>
          <cell r="D134" t="str">
            <v>E</v>
          </cell>
          <cell r="E134">
            <v>46285.599999999999</v>
          </cell>
          <cell r="F134" t="str">
            <v>P</v>
          </cell>
          <cell r="G134" t="str">
            <v>E</v>
          </cell>
          <cell r="H134">
            <v>2127.6</v>
          </cell>
          <cell r="I134" t="str">
            <v>P</v>
          </cell>
          <cell r="J134" t="str">
            <v>E</v>
          </cell>
          <cell r="K134">
            <v>9366.7999999999993</v>
          </cell>
          <cell r="L134" t="str">
            <v>P</v>
          </cell>
          <cell r="M134" t="str">
            <v>E</v>
          </cell>
          <cell r="N134">
            <v>8593</v>
          </cell>
          <cell r="O134" t="str">
            <v>P</v>
          </cell>
          <cell r="P134" t="str">
            <v>E</v>
          </cell>
          <cell r="Q134">
            <v>2480</v>
          </cell>
          <cell r="R134" t="str">
            <v>P</v>
          </cell>
          <cell r="S134" t="str">
            <v>E</v>
          </cell>
          <cell r="T134">
            <v>15838.7</v>
          </cell>
          <cell r="U134" t="str">
            <v>P</v>
          </cell>
          <cell r="V134" t="str">
            <v>E</v>
          </cell>
          <cell r="W134">
            <v>6812.4</v>
          </cell>
          <cell r="X134" t="str">
            <v>P</v>
          </cell>
          <cell r="Y134" t="str">
            <v>E</v>
          </cell>
          <cell r="Z134">
            <v>1605.8</v>
          </cell>
          <cell r="AA134" t="str">
            <v>P</v>
          </cell>
          <cell r="AB134" t="str">
            <v>E</v>
          </cell>
          <cell r="AC134">
            <v>3286.2</v>
          </cell>
          <cell r="AD134" t="str">
            <v>P</v>
          </cell>
          <cell r="AE134" t="str">
            <v>E</v>
          </cell>
          <cell r="AF134">
            <v>2371.8000000000002</v>
          </cell>
          <cell r="AG134" t="str">
            <v>P</v>
          </cell>
          <cell r="AH134" t="str">
            <v>E</v>
          </cell>
          <cell r="AI134">
            <v>1850.1</v>
          </cell>
          <cell r="AJ134" t="str">
            <v>P</v>
          </cell>
          <cell r="AK134" t="str">
            <v>E</v>
          </cell>
          <cell r="AL134">
            <v>546.20000000000005</v>
          </cell>
          <cell r="AM134" t="str">
            <v>P</v>
          </cell>
          <cell r="AN134" t="str">
            <v>E</v>
          </cell>
          <cell r="AO134">
            <v>6152.2</v>
          </cell>
          <cell r="AP134" t="str">
            <v>P</v>
          </cell>
          <cell r="AQ134" t="str">
            <v>E</v>
          </cell>
          <cell r="AR134">
            <v>230.1</v>
          </cell>
          <cell r="AS134" t="str">
            <v>P</v>
          </cell>
          <cell r="AT134" t="str">
            <v>E</v>
          </cell>
          <cell r="AU134">
            <v>5922.0999999999995</v>
          </cell>
          <cell r="AV134" t="str">
            <v>P</v>
          </cell>
          <cell r="AW134" t="str">
            <v>E</v>
          </cell>
          <cell r="AX134">
            <v>-5873.2999999999965</v>
          </cell>
          <cell r="AY134" t="str">
            <v>P</v>
          </cell>
          <cell r="AZ134" t="str">
            <v>E</v>
          </cell>
        </row>
        <row r="135">
          <cell r="A135" t="str">
            <v>2023-Q1</v>
          </cell>
          <cell r="B135">
            <v>46400.4</v>
          </cell>
          <cell r="C135" t="str">
            <v>P</v>
          </cell>
          <cell r="D135" t="str">
            <v>E</v>
          </cell>
          <cell r="E135">
            <v>46501.299999999996</v>
          </cell>
          <cell r="F135" t="str">
            <v>P</v>
          </cell>
          <cell r="G135" t="str">
            <v>E</v>
          </cell>
          <cell r="H135">
            <v>2355.1999999999998</v>
          </cell>
          <cell r="I135" t="str">
            <v>P</v>
          </cell>
          <cell r="J135" t="str">
            <v>E</v>
          </cell>
          <cell r="K135">
            <v>9360.2000000000007</v>
          </cell>
          <cell r="L135" t="str">
            <v>P</v>
          </cell>
          <cell r="M135" t="str">
            <v>E</v>
          </cell>
          <cell r="N135">
            <v>8276.7999999999993</v>
          </cell>
          <cell r="O135" t="str">
            <v>P</v>
          </cell>
          <cell r="P135" t="str">
            <v>E</v>
          </cell>
          <cell r="Q135">
            <v>2494.4</v>
          </cell>
          <cell r="R135" t="str">
            <v>P</v>
          </cell>
          <cell r="S135" t="str">
            <v>E</v>
          </cell>
          <cell r="T135">
            <v>15737.6</v>
          </cell>
          <cell r="U135" t="str">
            <v>P</v>
          </cell>
          <cell r="V135" t="str">
            <v>E</v>
          </cell>
          <cell r="W135">
            <v>7140.6</v>
          </cell>
          <cell r="X135" t="str">
            <v>P</v>
          </cell>
          <cell r="Y135" t="str">
            <v>E</v>
          </cell>
          <cell r="Z135">
            <v>1623.6</v>
          </cell>
          <cell r="AA135" t="str">
            <v>P</v>
          </cell>
          <cell r="AB135" t="str">
            <v>E</v>
          </cell>
          <cell r="AC135">
            <v>3175</v>
          </cell>
          <cell r="AD135" t="str">
            <v>P</v>
          </cell>
          <cell r="AE135" t="str">
            <v>E</v>
          </cell>
          <cell r="AF135">
            <v>2178.6</v>
          </cell>
          <cell r="AG135" t="str">
            <v>P</v>
          </cell>
          <cell r="AH135" t="str">
            <v>E</v>
          </cell>
          <cell r="AI135">
            <v>1858</v>
          </cell>
          <cell r="AJ135" t="str">
            <v>P</v>
          </cell>
          <cell r="AK135" t="str">
            <v>E</v>
          </cell>
          <cell r="AL135">
            <v>578.1</v>
          </cell>
          <cell r="AM135" t="str">
            <v>P</v>
          </cell>
          <cell r="AN135" t="str">
            <v>E</v>
          </cell>
          <cell r="AO135">
            <v>5650</v>
          </cell>
          <cell r="AP135" t="str">
            <v>P</v>
          </cell>
          <cell r="AQ135" t="str">
            <v>E</v>
          </cell>
          <cell r="AR135">
            <v>200.3</v>
          </cell>
          <cell r="AS135" t="str">
            <v>P</v>
          </cell>
          <cell r="AT135" t="str">
            <v>E</v>
          </cell>
          <cell r="AU135">
            <v>5449.7</v>
          </cell>
          <cell r="AV135" t="str">
            <v>P</v>
          </cell>
          <cell r="AW135" t="str">
            <v>E</v>
          </cell>
          <cell r="AX135">
            <v>-5550.599999999994</v>
          </cell>
          <cell r="AY135" t="str">
            <v>P</v>
          </cell>
          <cell r="AZ135" t="str">
            <v>E</v>
          </cell>
        </row>
        <row r="136">
          <cell r="A136"/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</row>
        <row r="137">
          <cell r="A137"/>
          <cell r="B137"/>
          <cell r="C137"/>
          <cell r="D137"/>
          <cell r="E137"/>
          <cell r="F137"/>
          <cell r="G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</row>
        <row r="138">
          <cell r="A138"/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</row>
        <row r="139">
          <cell r="A139"/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K29"/>
  <sheetViews>
    <sheetView showGridLines="0" workbookViewId="0">
      <selection activeCell="C7" sqref="A7:H16"/>
    </sheetView>
  </sheetViews>
  <sheetFormatPr defaultColWidth="9.109375" defaultRowHeight="14.4" x14ac:dyDescent="0.3"/>
  <cols>
    <col min="1" max="1" width="24.88671875" style="1" customWidth="1"/>
    <col min="2" max="2" width="9.109375" style="1"/>
    <col min="3" max="7" width="9.88671875" style="1" customWidth="1"/>
    <col min="8" max="16384" width="9.109375" style="1"/>
  </cols>
  <sheetData>
    <row r="3" spans="1:9" x14ac:dyDescent="0.3">
      <c r="A3" s="122" t="s">
        <v>10</v>
      </c>
      <c r="B3" s="122"/>
      <c r="C3" s="122"/>
      <c r="D3" s="122"/>
      <c r="E3" s="122"/>
      <c r="F3" s="122"/>
      <c r="G3" s="122"/>
    </row>
    <row r="4" spans="1:9" ht="7.5" customHeight="1" thickBot="1" x14ac:dyDescent="0.35">
      <c r="A4" s="2"/>
      <c r="B4" s="2"/>
      <c r="C4" s="2"/>
      <c r="D4" s="2"/>
      <c r="E4" s="2"/>
      <c r="F4" s="2"/>
      <c r="G4" s="2"/>
    </row>
    <row r="5" spans="1:9" ht="15" thickBot="1" x14ac:dyDescent="0.35">
      <c r="A5" s="3"/>
      <c r="B5" s="4"/>
      <c r="C5" s="5" t="s">
        <v>0</v>
      </c>
      <c r="D5" s="5" t="s">
        <v>1</v>
      </c>
      <c r="E5" s="5" t="s">
        <v>2</v>
      </c>
      <c r="F5" s="5" t="s">
        <v>3</v>
      </c>
      <c r="G5" s="6" t="s">
        <v>4</v>
      </c>
    </row>
    <row r="6" spans="1:9" x14ac:dyDescent="0.3">
      <c r="A6" s="116" t="s">
        <v>6</v>
      </c>
      <c r="B6" s="117"/>
      <c r="C6" s="117"/>
      <c r="D6" s="117"/>
      <c r="E6" s="117"/>
      <c r="F6" s="117"/>
      <c r="G6" s="118"/>
    </row>
    <row r="7" spans="1:9" x14ac:dyDescent="0.3">
      <c r="A7" s="7" t="s">
        <v>8</v>
      </c>
      <c r="B7" s="8">
        <v>2021</v>
      </c>
      <c r="C7" s="148">
        <v>99.674502943334161</v>
      </c>
      <c r="D7" s="149">
        <v>115.43148792955644</v>
      </c>
      <c r="E7" s="148">
        <v>106.7498792031423</v>
      </c>
      <c r="F7" s="149">
        <v>102.41730134176964</v>
      </c>
      <c r="G7" s="150">
        <v>105.79324425221492</v>
      </c>
    </row>
    <row r="8" spans="1:9" x14ac:dyDescent="0.3">
      <c r="A8" s="9"/>
      <c r="B8" s="10">
        <v>2022</v>
      </c>
      <c r="C8" s="151">
        <v>106.27695405937807</v>
      </c>
      <c r="D8" s="11">
        <v>105.02535265088892</v>
      </c>
      <c r="E8" s="151">
        <v>103.65231977403116</v>
      </c>
      <c r="F8" s="11">
        <v>104.54666981031966</v>
      </c>
      <c r="G8" s="152">
        <v>104.74400253865078</v>
      </c>
    </row>
    <row r="9" spans="1:9" x14ac:dyDescent="0.3">
      <c r="A9" s="12"/>
      <c r="B9" s="13">
        <v>2023</v>
      </c>
      <c r="C9" s="151">
        <v>102.31487087536794</v>
      </c>
      <c r="D9" s="11" t="s">
        <v>7</v>
      </c>
      <c r="E9" s="11" t="s">
        <v>7</v>
      </c>
      <c r="F9" s="11" t="s">
        <v>7</v>
      </c>
      <c r="G9" s="14" t="s">
        <v>7</v>
      </c>
    </row>
    <row r="10" spans="1:9" x14ac:dyDescent="0.3">
      <c r="A10" s="15" t="s">
        <v>9</v>
      </c>
      <c r="B10" s="8">
        <v>2021</v>
      </c>
      <c r="C10" s="153">
        <v>98.983091420495612</v>
      </c>
      <c r="D10" s="154">
        <v>111.46927128278361</v>
      </c>
      <c r="E10" s="153">
        <v>108.43229703845587</v>
      </c>
      <c r="F10" s="154">
        <v>105.38103824618013</v>
      </c>
      <c r="G10" s="16" t="s">
        <v>7</v>
      </c>
    </row>
    <row r="11" spans="1:9" x14ac:dyDescent="0.3">
      <c r="A11" s="9"/>
      <c r="B11" s="10">
        <v>2022</v>
      </c>
      <c r="C11" s="148">
        <v>104.92609921029867</v>
      </c>
      <c r="D11" s="149">
        <v>103.75933153230099</v>
      </c>
      <c r="E11" s="148">
        <v>103.89575095457448</v>
      </c>
      <c r="F11" s="149">
        <v>104.31916426512969</v>
      </c>
      <c r="G11" s="17" t="s">
        <v>7</v>
      </c>
    </row>
    <row r="12" spans="1:9" ht="15" thickBot="1" x14ac:dyDescent="0.35">
      <c r="A12" s="18"/>
      <c r="B12" s="13">
        <v>2023</v>
      </c>
      <c r="C12" s="19">
        <v>102.83320774788352</v>
      </c>
      <c r="D12" s="20" t="s">
        <v>7</v>
      </c>
      <c r="E12" s="19" t="s">
        <v>7</v>
      </c>
      <c r="F12" s="20" t="s">
        <v>7</v>
      </c>
      <c r="G12" s="21" t="s">
        <v>7</v>
      </c>
      <c r="I12" s="97"/>
    </row>
    <row r="13" spans="1:9" x14ac:dyDescent="0.3">
      <c r="A13" s="119" t="s">
        <v>5</v>
      </c>
      <c r="B13" s="120"/>
      <c r="C13" s="120"/>
      <c r="D13" s="120"/>
      <c r="E13" s="120"/>
      <c r="F13" s="120"/>
      <c r="G13" s="121"/>
    </row>
    <row r="14" spans="1:9" x14ac:dyDescent="0.3">
      <c r="A14" s="7" t="s">
        <v>9</v>
      </c>
      <c r="B14" s="8">
        <v>2021</v>
      </c>
      <c r="C14" s="155">
        <v>102.02998956059599</v>
      </c>
      <c r="D14" s="156">
        <v>101.82798649415396</v>
      </c>
      <c r="E14" s="155">
        <v>100.83604135219014</v>
      </c>
      <c r="F14" s="156">
        <v>100.5892770598653</v>
      </c>
      <c r="G14" s="22" t="s">
        <v>7</v>
      </c>
    </row>
    <row r="15" spans="1:9" x14ac:dyDescent="0.3">
      <c r="A15" s="9"/>
      <c r="B15" s="10">
        <v>2022</v>
      </c>
      <c r="C15" s="148">
        <v>101.58951729106629</v>
      </c>
      <c r="D15" s="149">
        <v>100.6956695181951</v>
      </c>
      <c r="E15" s="148">
        <v>100.96861732682747</v>
      </c>
      <c r="F15" s="149">
        <v>100.99921527596129</v>
      </c>
      <c r="G15" s="17" t="s">
        <v>7</v>
      </c>
    </row>
    <row r="16" spans="1:9" ht="15" thickBot="1" x14ac:dyDescent="0.35">
      <c r="A16" s="18"/>
      <c r="B16" s="106">
        <v>2023</v>
      </c>
      <c r="C16" s="19">
        <v>100.1424427639076</v>
      </c>
      <c r="D16" s="20" t="s">
        <v>7</v>
      </c>
      <c r="E16" s="19" t="s">
        <v>7</v>
      </c>
      <c r="F16" s="20" t="s">
        <v>7</v>
      </c>
      <c r="G16" s="21" t="s">
        <v>7</v>
      </c>
      <c r="I16" s="97"/>
    </row>
    <row r="19" spans="3:11" x14ac:dyDescent="0.3">
      <c r="C19" s="23"/>
      <c r="D19" s="23"/>
      <c r="E19" s="23"/>
      <c r="F19" s="23"/>
      <c r="G19" s="23"/>
      <c r="H19" s="23"/>
      <c r="I19" s="23"/>
      <c r="J19" s="23"/>
      <c r="K19" s="23"/>
    </row>
    <row r="21" spans="3:11" x14ac:dyDescent="0.3">
      <c r="C21" s="23"/>
      <c r="D21" s="23"/>
      <c r="E21" s="23"/>
      <c r="F21" s="23"/>
    </row>
    <row r="22" spans="3:11" x14ac:dyDescent="0.3">
      <c r="C22" s="23"/>
      <c r="D22" s="23"/>
      <c r="E22" s="23"/>
      <c r="F22" s="23"/>
    </row>
    <row r="23" spans="3:11" x14ac:dyDescent="0.3">
      <c r="C23" s="23"/>
      <c r="D23" s="23"/>
      <c r="E23" s="23"/>
      <c r="F23" s="23"/>
    </row>
    <row r="24" spans="3:11" x14ac:dyDescent="0.3">
      <c r="C24" s="24"/>
      <c r="D24" s="24"/>
      <c r="E24" s="23"/>
      <c r="F24" s="23"/>
    </row>
    <row r="25" spans="3:11" x14ac:dyDescent="0.3">
      <c r="C25" s="24"/>
      <c r="D25" s="24"/>
    </row>
    <row r="26" spans="3:11" x14ac:dyDescent="0.3">
      <c r="D26" s="24"/>
    </row>
    <row r="27" spans="3:11" x14ac:dyDescent="0.3">
      <c r="D27" s="24"/>
    </row>
    <row r="28" spans="3:11" x14ac:dyDescent="0.3">
      <c r="D28" s="24"/>
    </row>
    <row r="29" spans="3:11" x14ac:dyDescent="0.3">
      <c r="D29" s="24"/>
    </row>
  </sheetData>
  <mergeCells count="3">
    <mergeCell ref="A6:G6"/>
    <mergeCell ref="A13:G13"/>
    <mergeCell ref="A3:G3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O133"/>
  <sheetViews>
    <sheetView showGridLines="0" tabSelected="1" topLeftCell="A49" workbookViewId="0">
      <selection activeCell="A6" sqref="A6:G98"/>
    </sheetView>
  </sheetViews>
  <sheetFormatPr defaultColWidth="9.109375" defaultRowHeight="13.8" x14ac:dyDescent="0.3"/>
  <cols>
    <col min="1" max="1" width="21" style="25" customWidth="1"/>
    <col min="2" max="7" width="12.88671875" style="25" customWidth="1"/>
    <col min="8" max="16384" width="9.109375" style="25"/>
  </cols>
  <sheetData>
    <row r="2" spans="1:15" ht="30" customHeight="1" x14ac:dyDescent="0.3">
      <c r="A2" s="127" t="s">
        <v>252</v>
      </c>
      <c r="B2" s="127"/>
      <c r="C2" s="127"/>
      <c r="D2" s="127"/>
      <c r="E2" s="127"/>
      <c r="F2" s="127"/>
      <c r="G2" s="127"/>
    </row>
    <row r="3" spans="1:15" ht="7.5" customHeight="1" thickBot="1" x14ac:dyDescent="0.35"/>
    <row r="4" spans="1:15" ht="14.4" thickBot="1" x14ac:dyDescent="0.35">
      <c r="A4" s="123" t="s">
        <v>11</v>
      </c>
      <c r="B4" s="125" t="s">
        <v>73</v>
      </c>
      <c r="C4" s="125"/>
      <c r="D4" s="125"/>
      <c r="E4" s="125"/>
      <c r="F4" s="125"/>
      <c r="G4" s="126"/>
      <c r="I4" s="100"/>
      <c r="J4" s="99"/>
      <c r="K4" s="99"/>
      <c r="L4" s="99"/>
      <c r="M4" s="99"/>
      <c r="N4" s="99"/>
      <c r="O4" s="99"/>
    </row>
    <row r="5" spans="1:15" ht="26.25" customHeight="1" thickBot="1" x14ac:dyDescent="0.35">
      <c r="A5" s="124"/>
      <c r="B5" s="26" t="s">
        <v>74</v>
      </c>
      <c r="C5" s="26" t="s">
        <v>75</v>
      </c>
      <c r="D5" s="26" t="s">
        <v>76</v>
      </c>
      <c r="E5" s="26" t="s">
        <v>77</v>
      </c>
      <c r="F5" s="26" t="s">
        <v>79</v>
      </c>
      <c r="G5" s="27" t="s">
        <v>78</v>
      </c>
    </row>
    <row r="6" spans="1:15" x14ac:dyDescent="0.3">
      <c r="A6" s="28" t="s">
        <v>12</v>
      </c>
      <c r="B6" s="102">
        <v>112.08233922132945</v>
      </c>
      <c r="C6" s="102">
        <v>96.817943673945493</v>
      </c>
      <c r="D6" s="102">
        <v>95.903799166387188</v>
      </c>
      <c r="E6" s="102">
        <v>95.584399799452029</v>
      </c>
      <c r="F6" s="102">
        <v>109.16625604871825</v>
      </c>
      <c r="G6" s="102">
        <v>99.6111404083765</v>
      </c>
      <c r="H6" s="29"/>
    </row>
    <row r="7" spans="1:15" x14ac:dyDescent="0.3">
      <c r="A7" s="30" t="s">
        <v>13</v>
      </c>
      <c r="B7" s="103">
        <v>108.82129521649352</v>
      </c>
      <c r="C7" s="103">
        <v>99.069799626338209</v>
      </c>
      <c r="D7" s="103">
        <v>97.321899104105782</v>
      </c>
      <c r="E7" s="103">
        <v>99.463686132310997</v>
      </c>
      <c r="F7" s="103">
        <v>108.46883725631405</v>
      </c>
      <c r="G7" s="103">
        <v>100.99802366671429</v>
      </c>
      <c r="H7" s="29"/>
    </row>
    <row r="8" spans="1:15" x14ac:dyDescent="0.3">
      <c r="A8" s="30" t="s">
        <v>14</v>
      </c>
      <c r="B8" s="103">
        <v>91.604523521670743</v>
      </c>
      <c r="C8" s="103">
        <v>101.87325154951019</v>
      </c>
      <c r="D8" s="103">
        <v>102.63977387055047</v>
      </c>
      <c r="E8" s="103">
        <v>101.9310337842286</v>
      </c>
      <c r="F8" s="103">
        <v>96.410567410832741</v>
      </c>
      <c r="G8" s="103">
        <v>99.362743406883141</v>
      </c>
      <c r="H8" s="29"/>
    </row>
    <row r="9" spans="1:15" x14ac:dyDescent="0.3">
      <c r="A9" s="30" t="s">
        <v>15</v>
      </c>
      <c r="B9" s="103">
        <v>87.49184204050627</v>
      </c>
      <c r="C9" s="103">
        <v>102.2390051502061</v>
      </c>
      <c r="D9" s="103">
        <v>104.13452785895655</v>
      </c>
      <c r="E9" s="103">
        <v>103.02088028400833</v>
      </c>
      <c r="F9" s="103">
        <v>85.954339284134988</v>
      </c>
      <c r="G9" s="103">
        <v>100.02809251802603</v>
      </c>
      <c r="H9" s="29"/>
    </row>
    <row r="10" spans="1:15" x14ac:dyDescent="0.3">
      <c r="A10" s="30" t="s">
        <v>16</v>
      </c>
      <c r="B10" s="103">
        <v>108.73998309563804</v>
      </c>
      <c r="C10" s="103">
        <v>107.84590899655004</v>
      </c>
      <c r="D10" s="103">
        <v>109.39491208738561</v>
      </c>
      <c r="E10" s="103">
        <v>98.699983287669852</v>
      </c>
      <c r="F10" s="103">
        <v>101.62604707576848</v>
      </c>
      <c r="G10" s="103">
        <v>102.7244813973317</v>
      </c>
      <c r="H10" s="29"/>
    </row>
    <row r="11" spans="1:15" x14ac:dyDescent="0.3">
      <c r="A11" s="30" t="s">
        <v>17</v>
      </c>
      <c r="B11" s="103">
        <v>116.83267891341329</v>
      </c>
      <c r="C11" s="103">
        <v>109.62525083777344</v>
      </c>
      <c r="D11" s="103">
        <v>110.81301202510419</v>
      </c>
      <c r="E11" s="103">
        <v>99.556870033779148</v>
      </c>
      <c r="F11" s="103">
        <v>99.917876410314705</v>
      </c>
      <c r="G11" s="103">
        <v>103.66287006963985</v>
      </c>
      <c r="H11" s="29"/>
    </row>
    <row r="12" spans="1:15" x14ac:dyDescent="0.3">
      <c r="A12" s="30" t="s">
        <v>18</v>
      </c>
      <c r="B12" s="103">
        <v>121.80983662683084</v>
      </c>
      <c r="C12" s="103">
        <v>108.86211089253763</v>
      </c>
      <c r="D12" s="103">
        <v>110.47765055334642</v>
      </c>
      <c r="E12" s="103">
        <v>99.766533812082486</v>
      </c>
      <c r="F12" s="103">
        <v>98.214759504226208</v>
      </c>
      <c r="G12" s="103">
        <v>105.66088880784224</v>
      </c>
      <c r="H12" s="29"/>
    </row>
    <row r="13" spans="1:15" x14ac:dyDescent="0.3">
      <c r="A13" s="30" t="s">
        <v>19</v>
      </c>
      <c r="B13" s="103">
        <v>120.10228208886558</v>
      </c>
      <c r="C13" s="103">
        <v>108.37378040944634</v>
      </c>
      <c r="D13" s="103">
        <v>113.66837541321321</v>
      </c>
      <c r="E13" s="103">
        <v>100.57176426498664</v>
      </c>
      <c r="F13" s="103">
        <v>96.354976057814994</v>
      </c>
      <c r="G13" s="103">
        <v>106.51844988442637</v>
      </c>
      <c r="H13" s="29"/>
    </row>
    <row r="14" spans="1:15" x14ac:dyDescent="0.3">
      <c r="A14" s="30" t="s">
        <v>20</v>
      </c>
      <c r="B14" s="103">
        <v>111.93255373554302</v>
      </c>
      <c r="C14" s="103">
        <v>111.89687725506865</v>
      </c>
      <c r="D14" s="103">
        <v>117.62564077995495</v>
      </c>
      <c r="E14" s="103">
        <v>104.86632668047544</v>
      </c>
      <c r="F14" s="103">
        <v>109.33303010777142</v>
      </c>
      <c r="G14" s="103">
        <v>108.93982779779301</v>
      </c>
      <c r="H14" s="29"/>
    </row>
    <row r="15" spans="1:15" x14ac:dyDescent="0.3">
      <c r="A15" s="30" t="s">
        <v>21</v>
      </c>
      <c r="B15" s="103">
        <v>121.71996533535898</v>
      </c>
      <c r="C15" s="103">
        <v>114.87035517640196</v>
      </c>
      <c r="D15" s="103">
        <v>121.01758252287644</v>
      </c>
      <c r="E15" s="103">
        <v>105.34642634673529</v>
      </c>
      <c r="F15" s="103">
        <v>111.47582407863648</v>
      </c>
      <c r="G15" s="103">
        <v>110.07782120344405</v>
      </c>
      <c r="H15" s="29"/>
    </row>
    <row r="16" spans="1:15" x14ac:dyDescent="0.3">
      <c r="A16" s="30" t="s">
        <v>22</v>
      </c>
      <c r="B16" s="103">
        <v>111.73997239667474</v>
      </c>
      <c r="C16" s="103">
        <v>116.04274374511915</v>
      </c>
      <c r="D16" s="103">
        <v>122.37819192257939</v>
      </c>
      <c r="E16" s="103">
        <v>107.25568345833818</v>
      </c>
      <c r="F16" s="103">
        <v>110.10625529065435</v>
      </c>
      <c r="G16" s="103">
        <v>110.527794343054</v>
      </c>
      <c r="H16" s="29"/>
    </row>
    <row r="17" spans="1:8" x14ac:dyDescent="0.3">
      <c r="A17" s="30" t="s">
        <v>23</v>
      </c>
      <c r="B17" s="103">
        <v>114.01243219532027</v>
      </c>
      <c r="C17" s="103">
        <v>116.97195559553582</v>
      </c>
      <c r="D17" s="103">
        <v>124.20830738274324</v>
      </c>
      <c r="E17" s="103">
        <v>107.93227961247651</v>
      </c>
      <c r="F17" s="103">
        <v>112.68367256693071</v>
      </c>
      <c r="G17" s="103">
        <v>112.4720923011715</v>
      </c>
      <c r="H17" s="29"/>
    </row>
    <row r="18" spans="1:8" x14ac:dyDescent="0.3">
      <c r="A18" s="30" t="s">
        <v>24</v>
      </c>
      <c r="B18" s="103">
        <v>119.6058501931163</v>
      </c>
      <c r="C18" s="103">
        <v>116.89287373592589</v>
      </c>
      <c r="D18" s="103">
        <v>124.46701480381353</v>
      </c>
      <c r="E18" s="103">
        <v>102.02117908021413</v>
      </c>
      <c r="F18" s="103">
        <v>118.04571125345866</v>
      </c>
      <c r="G18" s="103">
        <v>110.60221487326329</v>
      </c>
      <c r="H18" s="29"/>
    </row>
    <row r="19" spans="1:8" x14ac:dyDescent="0.3">
      <c r="A19" s="30" t="s">
        <v>25</v>
      </c>
      <c r="B19" s="103">
        <v>123.51739116479612</v>
      </c>
      <c r="C19" s="103">
        <v>119.62910607842943</v>
      </c>
      <c r="D19" s="103">
        <v>128.09850045513343</v>
      </c>
      <c r="E19" s="103">
        <v>106.02606110635624</v>
      </c>
      <c r="F19" s="103">
        <v>111.90033986531729</v>
      </c>
      <c r="G19" s="103">
        <v>112.09752539415774</v>
      </c>
      <c r="H19" s="29"/>
    </row>
    <row r="20" spans="1:8" x14ac:dyDescent="0.3">
      <c r="A20" s="30" t="s">
        <v>26</v>
      </c>
      <c r="B20" s="103">
        <v>117.67147763381726</v>
      </c>
      <c r="C20" s="103">
        <v>122.07273554037623</v>
      </c>
      <c r="D20" s="103">
        <v>129.40161931682076</v>
      </c>
      <c r="E20" s="103">
        <v>108.6777508242217</v>
      </c>
      <c r="F20" s="103">
        <v>116.94904547119988</v>
      </c>
      <c r="G20" s="103">
        <v>114.56572417090108</v>
      </c>
      <c r="H20" s="29"/>
    </row>
    <row r="21" spans="1:8" x14ac:dyDescent="0.3">
      <c r="A21" s="30" t="s">
        <v>27</v>
      </c>
      <c r="B21" s="103">
        <v>120.44464891352027</v>
      </c>
      <c r="C21" s="103">
        <v>123.05335059953934</v>
      </c>
      <c r="D21" s="103">
        <v>131.50002395439085</v>
      </c>
      <c r="E21" s="103">
        <v>108.8296810983546</v>
      </c>
      <c r="F21" s="103">
        <v>105.93690381432488</v>
      </c>
      <c r="G21" s="103">
        <v>114.81412117239442</v>
      </c>
      <c r="H21" s="29"/>
    </row>
    <row r="22" spans="1:8" x14ac:dyDescent="0.3">
      <c r="A22" s="30" t="s">
        <v>28</v>
      </c>
      <c r="B22" s="103">
        <v>126.8212310227139</v>
      </c>
      <c r="C22" s="103">
        <v>125.71445517541345</v>
      </c>
      <c r="D22" s="103">
        <v>135.22732716907007</v>
      </c>
      <c r="E22" s="103">
        <v>111.19574190085031</v>
      </c>
      <c r="F22" s="103">
        <v>118.93517290174228</v>
      </c>
      <c r="G22" s="103">
        <v>120.11424290663919</v>
      </c>
      <c r="H22" s="29"/>
    </row>
    <row r="23" spans="1:8" x14ac:dyDescent="0.3">
      <c r="A23" s="30" t="s">
        <v>29</v>
      </c>
      <c r="B23" s="103">
        <v>130.18926466025439</v>
      </c>
      <c r="C23" s="103">
        <v>127.55113136485406</v>
      </c>
      <c r="D23" s="103">
        <v>140.43022085948351</v>
      </c>
      <c r="E23" s="103">
        <v>117.93739459837234</v>
      </c>
      <c r="F23" s="103">
        <v>119.8145270312954</v>
      </c>
      <c r="G23" s="103">
        <v>122.28722381851247</v>
      </c>
      <c r="H23" s="29"/>
    </row>
    <row r="24" spans="1:8" x14ac:dyDescent="0.3">
      <c r="A24" s="30" t="s">
        <v>30</v>
      </c>
      <c r="B24" s="103">
        <v>146.4302909048113</v>
      </c>
      <c r="C24" s="103">
        <v>131.06632002451536</v>
      </c>
      <c r="D24" s="103">
        <v>142.46155320270205</v>
      </c>
      <c r="E24" s="103">
        <v>117.23142525790165</v>
      </c>
      <c r="F24" s="103">
        <v>124.42860933176665</v>
      </c>
      <c r="G24" s="103">
        <v>126.53362970118431</v>
      </c>
      <c r="H24" s="29"/>
    </row>
    <row r="25" spans="1:8" x14ac:dyDescent="0.3">
      <c r="A25" s="30" t="s">
        <v>31</v>
      </c>
      <c r="B25" s="103">
        <v>145.19777033605442</v>
      </c>
      <c r="C25" s="103">
        <v>132.75076363420686</v>
      </c>
      <c r="D25" s="103">
        <v>142.48071671537392</v>
      </c>
      <c r="E25" s="103">
        <v>120.48678459832168</v>
      </c>
      <c r="F25" s="103">
        <v>131.82731304248946</v>
      </c>
      <c r="G25" s="103">
        <v>128.45574935559705</v>
      </c>
      <c r="H25" s="29"/>
    </row>
    <row r="26" spans="1:8" x14ac:dyDescent="0.3">
      <c r="A26" s="30" t="s">
        <v>32</v>
      </c>
      <c r="B26" s="103">
        <v>127.50168508671509</v>
      </c>
      <c r="C26" s="103">
        <v>131.97971550301006</v>
      </c>
      <c r="D26" s="103">
        <v>136.87538925885116</v>
      </c>
      <c r="E26" s="103">
        <v>124.2992216105622</v>
      </c>
      <c r="F26" s="103">
        <v>137.26010436013087</v>
      </c>
      <c r="G26" s="103">
        <v>128.9811287278032</v>
      </c>
      <c r="H26" s="29"/>
    </row>
    <row r="27" spans="1:8" x14ac:dyDescent="0.3">
      <c r="A27" s="30" t="s">
        <v>33</v>
      </c>
      <c r="B27" s="103">
        <v>123.31197107000331</v>
      </c>
      <c r="C27" s="103">
        <v>131.49929320587975</v>
      </c>
      <c r="D27" s="103">
        <v>151.37258659512287</v>
      </c>
      <c r="E27" s="103">
        <v>126.68047544047116</v>
      </c>
      <c r="F27" s="103">
        <v>129.41666982526627</v>
      </c>
      <c r="G27" s="103">
        <v>128.3557005633289</v>
      </c>
      <c r="H27" s="29"/>
    </row>
    <row r="28" spans="1:8" x14ac:dyDescent="0.3">
      <c r="A28" s="30" t="s">
        <v>34</v>
      </c>
      <c r="B28" s="103">
        <v>118.9724715675051</v>
      </c>
      <c r="C28" s="103">
        <v>132.86543233064126</v>
      </c>
      <c r="D28" s="103">
        <v>158.73137546112198</v>
      </c>
      <c r="E28" s="103">
        <v>130.11106103039108</v>
      </c>
      <c r="F28" s="103">
        <v>138.99354382241086</v>
      </c>
      <c r="G28" s="103">
        <v>130.9052197869897</v>
      </c>
      <c r="H28" s="29"/>
    </row>
    <row r="29" spans="1:8" x14ac:dyDescent="0.3">
      <c r="A29" s="30" t="s">
        <v>35</v>
      </c>
      <c r="B29" s="103">
        <v>113.44752693464002</v>
      </c>
      <c r="C29" s="103">
        <v>136.09592629570685</v>
      </c>
      <c r="D29" s="103">
        <v>164.56666506970726</v>
      </c>
      <c r="E29" s="103">
        <v>134.69226522974392</v>
      </c>
      <c r="F29" s="103">
        <v>147.33730053443506</v>
      </c>
      <c r="G29" s="103">
        <v>134.13585935998341</v>
      </c>
      <c r="H29" s="29"/>
    </row>
    <row r="30" spans="1:8" x14ac:dyDescent="0.3">
      <c r="A30" s="30" t="s">
        <v>36</v>
      </c>
      <c r="B30" s="103">
        <v>118.64294349877498</v>
      </c>
      <c r="C30" s="103">
        <v>139.58145925801446</v>
      </c>
      <c r="D30" s="103">
        <v>168.51434868011305</v>
      </c>
      <c r="E30" s="103">
        <v>136.94994910335814</v>
      </c>
      <c r="F30" s="103">
        <v>139.24623179067325</v>
      </c>
      <c r="G30" s="103">
        <v>136.29750469440759</v>
      </c>
      <c r="H30" s="29"/>
    </row>
    <row r="31" spans="1:8" x14ac:dyDescent="0.3">
      <c r="A31" s="30" t="s">
        <v>37</v>
      </c>
      <c r="B31" s="103">
        <v>123.9410701103063</v>
      </c>
      <c r="C31" s="103">
        <v>142.24454088037882</v>
      </c>
      <c r="D31" s="103">
        <v>178.72850093422122</v>
      </c>
      <c r="E31" s="103">
        <v>140.90013623081242</v>
      </c>
      <c r="F31" s="103">
        <v>170.68061504251475</v>
      </c>
      <c r="G31" s="103">
        <v>141.04612594319397</v>
      </c>
      <c r="H31" s="29"/>
    </row>
    <row r="32" spans="1:8" x14ac:dyDescent="0.3">
      <c r="A32" s="30" t="s">
        <v>38</v>
      </c>
      <c r="B32" s="103">
        <v>122.42181732590112</v>
      </c>
      <c r="C32" s="103">
        <v>143.5770702148061</v>
      </c>
      <c r="D32" s="103">
        <v>190.75360513582137</v>
      </c>
      <c r="E32" s="103">
        <v>143.60753371586</v>
      </c>
      <c r="F32" s="103">
        <v>144.87106596419412</v>
      </c>
      <c r="G32" s="103">
        <v>142.14814121172392</v>
      </c>
      <c r="H32" s="29"/>
    </row>
    <row r="33" spans="1:8" x14ac:dyDescent="0.3">
      <c r="A33" s="30" t="s">
        <v>39</v>
      </c>
      <c r="B33" s="103">
        <v>118.29629708881208</v>
      </c>
      <c r="C33" s="103">
        <v>146.84710510967665</v>
      </c>
      <c r="D33" s="103">
        <v>208.32654625592869</v>
      </c>
      <c r="E33" s="103">
        <v>145.65757954815936</v>
      </c>
      <c r="F33" s="103">
        <v>138.2253723988932</v>
      </c>
      <c r="G33" s="103">
        <v>144.01259727650429</v>
      </c>
      <c r="H33" s="29"/>
    </row>
    <row r="34" spans="1:8" x14ac:dyDescent="0.3">
      <c r="A34" s="30" t="s">
        <v>40</v>
      </c>
      <c r="B34" s="103">
        <v>113.28918227823723</v>
      </c>
      <c r="C34" s="103">
        <v>142.37304890224493</v>
      </c>
      <c r="D34" s="103">
        <v>211.13400086235808</v>
      </c>
      <c r="E34" s="103">
        <v>158.06623147083695</v>
      </c>
      <c r="F34" s="103">
        <v>150.76374938407309</v>
      </c>
      <c r="G34" s="103">
        <v>146.61780868502373</v>
      </c>
      <c r="H34" s="29"/>
    </row>
    <row r="35" spans="1:8" x14ac:dyDescent="0.3">
      <c r="A35" s="30" t="s">
        <v>41</v>
      </c>
      <c r="B35" s="103">
        <v>98.9097756427402</v>
      </c>
      <c r="C35" s="103">
        <v>140.13503227528398</v>
      </c>
      <c r="D35" s="103">
        <v>229.78968044842617</v>
      </c>
      <c r="E35" s="103">
        <v>161.7358540253926</v>
      </c>
      <c r="F35" s="103">
        <v>170.9636255669686</v>
      </c>
      <c r="G35" s="103">
        <v>149.75332797768368</v>
      </c>
      <c r="H35" s="29"/>
    </row>
    <row r="36" spans="1:8" x14ac:dyDescent="0.3">
      <c r="A36" s="30" t="s">
        <v>42</v>
      </c>
      <c r="B36" s="103">
        <v>82.570318936095092</v>
      </c>
      <c r="C36" s="103">
        <v>141.88867251213412</v>
      </c>
      <c r="D36" s="103">
        <v>249.48977147511138</v>
      </c>
      <c r="E36" s="103">
        <v>169.71219341736767</v>
      </c>
      <c r="F36" s="103">
        <v>170.22577669964244</v>
      </c>
      <c r="G36" s="103">
        <v>151.16583949808035</v>
      </c>
      <c r="H36" s="29"/>
    </row>
    <row r="37" spans="1:8" x14ac:dyDescent="0.3">
      <c r="A37" s="30" t="s">
        <v>43</v>
      </c>
      <c r="B37" s="103">
        <v>89.148041554773329</v>
      </c>
      <c r="C37" s="103">
        <v>146.51693834580519</v>
      </c>
      <c r="D37" s="103">
        <v>268.94073683706222</v>
      </c>
      <c r="E37" s="103">
        <v>167.61352989734576</v>
      </c>
      <c r="F37" s="103">
        <v>171.21125977586576</v>
      </c>
      <c r="G37" s="103">
        <v>156.13920089107495</v>
      </c>
      <c r="H37" s="29"/>
    </row>
    <row r="38" spans="1:8" x14ac:dyDescent="0.3">
      <c r="A38" s="30" t="s">
        <v>44</v>
      </c>
      <c r="B38" s="103">
        <v>112.93397669765798</v>
      </c>
      <c r="C38" s="103">
        <v>170.18613892705687</v>
      </c>
      <c r="D38" s="103">
        <v>318.61256168255636</v>
      </c>
      <c r="E38" s="103">
        <v>160.61460860229212</v>
      </c>
      <c r="F38" s="103">
        <v>169.72040076311765</v>
      </c>
      <c r="G38" s="103">
        <v>163.42502008368612</v>
      </c>
      <c r="H38" s="29"/>
    </row>
    <row r="39" spans="1:8" x14ac:dyDescent="0.3">
      <c r="A39" s="30" t="s">
        <v>45</v>
      </c>
      <c r="B39" s="103">
        <v>110.54168851038332</v>
      </c>
      <c r="C39" s="103">
        <v>168.11221715878651</v>
      </c>
      <c r="D39" s="103">
        <v>342.87356872514732</v>
      </c>
      <c r="E39" s="103">
        <v>166.4720271043609</v>
      </c>
      <c r="F39" s="103">
        <v>182.5670570695776</v>
      </c>
      <c r="G39" s="103">
        <v>166.1539371417588</v>
      </c>
      <c r="H39" s="29"/>
    </row>
    <row r="40" spans="1:8" x14ac:dyDescent="0.3">
      <c r="A40" s="30" t="s">
        <v>46</v>
      </c>
      <c r="B40" s="103">
        <v>110.79418404356618</v>
      </c>
      <c r="C40" s="103">
        <v>164.96475914631134</v>
      </c>
      <c r="D40" s="103">
        <v>344.48330378958462</v>
      </c>
      <c r="E40" s="103">
        <v>165.63944920211281</v>
      </c>
      <c r="F40" s="103">
        <v>187.2973758354496</v>
      </c>
      <c r="G40" s="103">
        <v>166.45654777453041</v>
      </c>
      <c r="H40" s="29"/>
    </row>
    <row r="41" spans="1:8" x14ac:dyDescent="0.3">
      <c r="A41" s="30" t="s">
        <v>47</v>
      </c>
      <c r="B41" s="103">
        <v>108.33342249136058</v>
      </c>
      <c r="C41" s="103">
        <v>152.87116576546299</v>
      </c>
      <c r="D41" s="103">
        <v>314.05164566665064</v>
      </c>
      <c r="E41" s="103">
        <v>166.03142930937562</v>
      </c>
      <c r="F41" s="103">
        <v>174.90555787186193</v>
      </c>
      <c r="G41" s="103">
        <v>163.58174676319979</v>
      </c>
      <c r="H41" s="29"/>
    </row>
    <row r="42" spans="1:8" x14ac:dyDescent="0.3">
      <c r="A42" s="30" t="s">
        <v>48</v>
      </c>
      <c r="B42" s="103">
        <v>100.70292188686916</v>
      </c>
      <c r="C42" s="103">
        <v>159.19178339478651</v>
      </c>
      <c r="D42" s="103">
        <v>330.32146792507064</v>
      </c>
      <c r="E42" s="103">
        <v>158.76004638937701</v>
      </c>
      <c r="F42" s="103">
        <v>162.42277223969978</v>
      </c>
      <c r="G42" s="103">
        <v>156.91642722312849</v>
      </c>
      <c r="H42" s="29"/>
    </row>
    <row r="43" spans="1:8" x14ac:dyDescent="0.3">
      <c r="A43" s="30" t="s">
        <v>49</v>
      </c>
      <c r="B43" s="103">
        <v>106.35625407897973</v>
      </c>
      <c r="C43" s="103">
        <v>159.07118355888136</v>
      </c>
      <c r="D43" s="103">
        <v>310.53514109136199</v>
      </c>
      <c r="E43" s="103">
        <v>154.04311781179891</v>
      </c>
      <c r="F43" s="103">
        <v>170.05394888122402</v>
      </c>
      <c r="G43" s="103">
        <v>155.8129334010182</v>
      </c>
      <c r="H43" s="29"/>
    </row>
    <row r="44" spans="1:8" x14ac:dyDescent="0.3">
      <c r="A44" s="30" t="s">
        <v>50</v>
      </c>
      <c r="B44" s="103">
        <v>110.08377288240769</v>
      </c>
      <c r="C44" s="103">
        <v>161.28745267444964</v>
      </c>
      <c r="D44" s="103">
        <v>300.16768073587883</v>
      </c>
      <c r="E44" s="103">
        <v>158.50075205485695</v>
      </c>
      <c r="F44" s="103">
        <v>135.16784798291829</v>
      </c>
      <c r="G44" s="103">
        <v>156.06527321205905</v>
      </c>
      <c r="H44" s="29"/>
    </row>
    <row r="45" spans="1:8" x14ac:dyDescent="0.3">
      <c r="A45" s="30" t="s">
        <v>51</v>
      </c>
      <c r="B45" s="103">
        <v>106.49748039414979</v>
      </c>
      <c r="C45" s="103">
        <v>162.41239212740086</v>
      </c>
      <c r="D45" s="103">
        <v>275.46591290183488</v>
      </c>
      <c r="E45" s="103">
        <v>157.14046966712075</v>
      </c>
      <c r="F45" s="103">
        <v>144.53751784608775</v>
      </c>
      <c r="G45" s="103">
        <v>155.94945318160086</v>
      </c>
      <c r="H45" s="29"/>
    </row>
    <row r="46" spans="1:8" x14ac:dyDescent="0.3">
      <c r="A46" s="31" t="s">
        <v>52</v>
      </c>
      <c r="B46" s="101">
        <v>74.511859800785302</v>
      </c>
      <c r="C46" s="101">
        <v>165.82279732307904</v>
      </c>
      <c r="D46" s="101">
        <v>254.83639151056386</v>
      </c>
      <c r="E46" s="101">
        <v>149.40418010827565</v>
      </c>
      <c r="F46" s="101">
        <v>166.70330642206471</v>
      </c>
      <c r="G46" s="101">
        <v>148.85781735920474</v>
      </c>
      <c r="H46" s="29"/>
    </row>
    <row r="47" spans="1:8" x14ac:dyDescent="0.3">
      <c r="A47" s="31" t="s">
        <v>53</v>
      </c>
      <c r="B47" s="101">
        <v>89.276429114018839</v>
      </c>
      <c r="C47" s="101">
        <v>161.60773420586986</v>
      </c>
      <c r="D47" s="101">
        <v>264.48522014085182</v>
      </c>
      <c r="E47" s="101">
        <v>144.9526230761829</v>
      </c>
      <c r="F47" s="101">
        <v>171.38814135364942</v>
      </c>
      <c r="G47" s="101">
        <v>149.84844825801744</v>
      </c>
      <c r="H47" s="29"/>
    </row>
    <row r="48" spans="1:8" x14ac:dyDescent="0.3">
      <c r="A48" s="31" t="s">
        <v>54</v>
      </c>
      <c r="B48" s="101">
        <v>95.340601495715063</v>
      </c>
      <c r="C48" s="101">
        <v>160.63305028617748</v>
      </c>
      <c r="D48" s="101">
        <v>234.17812485028503</v>
      </c>
      <c r="E48" s="101">
        <v>144.85032335826679</v>
      </c>
      <c r="F48" s="101">
        <v>173.06093570354645</v>
      </c>
      <c r="G48" s="101">
        <v>149.99679646724263</v>
      </c>
      <c r="H48" s="29"/>
    </row>
    <row r="49" spans="1:8" x14ac:dyDescent="0.3">
      <c r="A49" s="31" t="s">
        <v>55</v>
      </c>
      <c r="B49" s="101">
        <v>93.033905014604073</v>
      </c>
      <c r="C49" s="101">
        <v>166.12923952906752</v>
      </c>
      <c r="D49" s="101">
        <v>225.82283332534851</v>
      </c>
      <c r="E49" s="101">
        <v>145.27572812583878</v>
      </c>
      <c r="F49" s="101">
        <v>172.21190413018485</v>
      </c>
      <c r="G49" s="101">
        <v>152.56208692909348</v>
      </c>
      <c r="H49" s="29"/>
    </row>
    <row r="50" spans="1:8" x14ac:dyDescent="0.3">
      <c r="A50" s="31" t="s">
        <v>56</v>
      </c>
      <c r="B50" s="101">
        <v>81.573175559288288</v>
      </c>
      <c r="C50" s="101">
        <v>185.03375806882099</v>
      </c>
      <c r="D50" s="101">
        <v>204.86753221865564</v>
      </c>
      <c r="E50" s="101">
        <v>150.67330433153211</v>
      </c>
      <c r="F50" s="101">
        <v>178.68576987706732</v>
      </c>
      <c r="G50" s="101">
        <v>155.46202335128953</v>
      </c>
      <c r="H50" s="29"/>
    </row>
    <row r="51" spans="1:8" x14ac:dyDescent="0.3">
      <c r="A51" s="31" t="s">
        <v>57</v>
      </c>
      <c r="B51" s="101">
        <v>105.56881038227395</v>
      </c>
      <c r="C51" s="101">
        <v>179.27857573570842</v>
      </c>
      <c r="D51" s="101">
        <v>178.44104824414313</v>
      </c>
      <c r="E51" s="101">
        <v>152.62510191989224</v>
      </c>
      <c r="F51" s="101">
        <v>181.48555256541459</v>
      </c>
      <c r="G51" s="101">
        <v>155.97064578291875</v>
      </c>
      <c r="H51" s="29"/>
    </row>
    <row r="52" spans="1:8" x14ac:dyDescent="0.3">
      <c r="A52" s="31" t="s">
        <v>58</v>
      </c>
      <c r="B52" s="101">
        <v>111.26493842746636</v>
      </c>
      <c r="C52" s="101">
        <v>181.88432300985556</v>
      </c>
      <c r="D52" s="101">
        <v>176.54386048962775</v>
      </c>
      <c r="E52" s="101">
        <v>152.94212975858278</v>
      </c>
      <c r="F52" s="101">
        <v>183.36555104928678</v>
      </c>
      <c r="G52" s="101">
        <v>158.77102626404007</v>
      </c>
      <c r="H52" s="29"/>
    </row>
    <row r="53" spans="1:8" x14ac:dyDescent="0.3">
      <c r="A53" s="31" t="s">
        <v>59</v>
      </c>
      <c r="B53" s="101">
        <v>106.53171707661528</v>
      </c>
      <c r="C53" s="101">
        <v>181.22398948211267</v>
      </c>
      <c r="D53" s="101">
        <v>167.65199060987879</v>
      </c>
      <c r="E53" s="101">
        <v>153.7078583402124</v>
      </c>
      <c r="F53" s="101">
        <v>184.73511983726894</v>
      </c>
      <c r="G53" s="101">
        <v>157.72618173394906</v>
      </c>
      <c r="H53" s="29"/>
    </row>
    <row r="54" spans="1:8" x14ac:dyDescent="0.3">
      <c r="A54" s="31" t="s">
        <v>60</v>
      </c>
      <c r="B54" s="101">
        <v>83.477591021430015</v>
      </c>
      <c r="C54" s="101">
        <v>160.33253921965974</v>
      </c>
      <c r="D54" s="101">
        <v>170.7948066880659</v>
      </c>
      <c r="E54" s="101">
        <v>188.81286748135057</v>
      </c>
      <c r="F54" s="101">
        <v>185.01307660235759</v>
      </c>
      <c r="G54" s="101">
        <v>159.26584886225302</v>
      </c>
      <c r="H54" s="29"/>
    </row>
    <row r="55" spans="1:8" x14ac:dyDescent="0.3">
      <c r="A55" s="31" t="s">
        <v>61</v>
      </c>
      <c r="B55" s="101">
        <v>82.356339670685912</v>
      </c>
      <c r="C55" s="101">
        <v>156.62755409693457</v>
      </c>
      <c r="D55" s="101">
        <v>173.35313562976094</v>
      </c>
      <c r="E55" s="101">
        <v>203.09633898682767</v>
      </c>
      <c r="F55" s="101">
        <v>185.63974276364829</v>
      </c>
      <c r="G55" s="101">
        <v>161.61428479899061</v>
      </c>
      <c r="H55" s="29"/>
    </row>
    <row r="56" spans="1:8" x14ac:dyDescent="0.3">
      <c r="A56" s="31" t="s">
        <v>62</v>
      </c>
      <c r="B56" s="101">
        <v>78.376325334075119</v>
      </c>
      <c r="C56" s="101">
        <v>152.69125453485037</v>
      </c>
      <c r="D56" s="101">
        <v>179.20758875101802</v>
      </c>
      <c r="E56" s="101">
        <v>208.98313067522878</v>
      </c>
      <c r="F56" s="101">
        <v>193.15973669913706</v>
      </c>
      <c r="G56" s="101">
        <v>159.28112724924961</v>
      </c>
      <c r="H56" s="29"/>
    </row>
    <row r="57" spans="1:8" x14ac:dyDescent="0.3">
      <c r="A57" s="31" t="s">
        <v>63</v>
      </c>
      <c r="B57" s="101">
        <v>84.265034718135794</v>
      </c>
      <c r="C57" s="101">
        <v>157.25230078785302</v>
      </c>
      <c r="D57" s="101">
        <v>167.6615723662147</v>
      </c>
      <c r="E57" s="101">
        <v>200.2714487564507</v>
      </c>
      <c r="F57" s="101">
        <v>179.46910257868069</v>
      </c>
      <c r="G57" s="101">
        <v>160.01695408105428</v>
      </c>
      <c r="H57" s="29"/>
    </row>
    <row r="58" spans="1:8" x14ac:dyDescent="0.3">
      <c r="A58" s="31" t="s">
        <v>64</v>
      </c>
      <c r="B58" s="101">
        <v>100.94685824943564</v>
      </c>
      <c r="C58" s="101">
        <v>142.22477041547631</v>
      </c>
      <c r="D58" s="101">
        <v>177.72241651894791</v>
      </c>
      <c r="E58" s="101">
        <v>194.62774550666214</v>
      </c>
      <c r="F58" s="101">
        <v>183.22909954642509</v>
      </c>
      <c r="G58" s="101">
        <v>157.4536350239772</v>
      </c>
      <c r="H58" s="29"/>
    </row>
    <row r="59" spans="1:8" x14ac:dyDescent="0.3">
      <c r="A59" s="31" t="s">
        <v>65</v>
      </c>
      <c r="B59" s="101">
        <v>110.5716456075406</v>
      </c>
      <c r="C59" s="101">
        <v>150.02421881950553</v>
      </c>
      <c r="D59" s="101">
        <v>186.92090260144681</v>
      </c>
      <c r="E59" s="101">
        <v>193.68071346456733</v>
      </c>
      <c r="F59" s="101">
        <v>183.97200217311652</v>
      </c>
      <c r="G59" s="101">
        <v>159.75475724614466</v>
      </c>
      <c r="H59" s="29"/>
    </row>
    <row r="60" spans="1:8" x14ac:dyDescent="0.3">
      <c r="A60" s="31" t="s">
        <v>66</v>
      </c>
      <c r="B60" s="101">
        <v>109.46751259802924</v>
      </c>
      <c r="C60" s="101">
        <v>147.67746463558092</v>
      </c>
      <c r="D60" s="101">
        <v>179.38006036506488</v>
      </c>
      <c r="E60" s="101">
        <v>195.90902415184922</v>
      </c>
      <c r="F60" s="101">
        <v>181.16716572540398</v>
      </c>
      <c r="G60" s="101">
        <v>160.73208116273452</v>
      </c>
      <c r="H60" s="29"/>
    </row>
    <row r="61" spans="1:8" x14ac:dyDescent="0.3">
      <c r="A61" s="31" t="s">
        <v>67</v>
      </c>
      <c r="B61" s="101">
        <v>108.00817400793863</v>
      </c>
      <c r="C61" s="101">
        <v>151.79565247476793</v>
      </c>
      <c r="D61" s="101">
        <v>186.30767019594691</v>
      </c>
      <c r="E61" s="101">
        <v>200.93589048865837</v>
      </c>
      <c r="F61" s="101">
        <v>181.4552300092231</v>
      </c>
      <c r="G61" s="101">
        <v>162.89323364596524</v>
      </c>
      <c r="H61" s="29"/>
    </row>
    <row r="62" spans="1:8" x14ac:dyDescent="0.3">
      <c r="A62" s="31" t="s">
        <v>68</v>
      </c>
      <c r="B62" s="101">
        <v>106.54883541784798</v>
      </c>
      <c r="C62" s="101">
        <v>157.54094957542927</v>
      </c>
      <c r="D62" s="101">
        <v>195.30493939539116</v>
      </c>
      <c r="E62" s="101">
        <v>197.82435847441749</v>
      </c>
      <c r="F62" s="101">
        <v>191.01188896890676</v>
      </c>
      <c r="G62" s="101">
        <v>164.89963085445612</v>
      </c>
      <c r="H62" s="29"/>
    </row>
    <row r="63" spans="1:8" x14ac:dyDescent="0.3">
      <c r="A63" s="31" t="s">
        <v>69</v>
      </c>
      <c r="B63" s="101">
        <v>104.86267880642366</v>
      </c>
      <c r="C63" s="101">
        <v>161.45945571910124</v>
      </c>
      <c r="D63" s="101">
        <v>203.96684712307766</v>
      </c>
      <c r="E63" s="101">
        <v>195.05517601122258</v>
      </c>
      <c r="F63" s="101">
        <v>190.55199686666919</v>
      </c>
      <c r="G63" s="101">
        <v>165.17612037397546</v>
      </c>
      <c r="H63" s="29"/>
    </row>
    <row r="64" spans="1:8" x14ac:dyDescent="0.3">
      <c r="A64" s="31" t="s">
        <v>70</v>
      </c>
      <c r="B64" s="101">
        <v>119.26776295376978</v>
      </c>
      <c r="C64" s="101">
        <v>160.15658208202765</v>
      </c>
      <c r="D64" s="101">
        <v>180.83648732812722</v>
      </c>
      <c r="E64" s="101">
        <v>199.70930674215913</v>
      </c>
      <c r="F64" s="101">
        <v>190.70360964762659</v>
      </c>
      <c r="G64" s="101">
        <v>168.08640667123373</v>
      </c>
      <c r="H64" s="29"/>
    </row>
    <row r="65" spans="1:8" x14ac:dyDescent="0.3">
      <c r="A65" s="31" t="s">
        <v>71</v>
      </c>
      <c r="B65" s="101">
        <v>121.09942546567237</v>
      </c>
      <c r="C65" s="101">
        <v>159.38948804381135</v>
      </c>
      <c r="D65" s="101">
        <v>198.16030278350019</v>
      </c>
      <c r="E65" s="101">
        <v>205.1636035835287</v>
      </c>
      <c r="F65" s="101">
        <v>184.022539766769</v>
      </c>
      <c r="G65" s="101">
        <v>169.27319234503523</v>
      </c>
      <c r="H65" s="29"/>
    </row>
    <row r="66" spans="1:8" x14ac:dyDescent="0.3">
      <c r="A66" s="31" t="s">
        <v>72</v>
      </c>
      <c r="B66" s="101">
        <v>113.16079471899172</v>
      </c>
      <c r="C66" s="101">
        <v>165.88803985725724</v>
      </c>
      <c r="D66" s="101">
        <v>195.00790494897714</v>
      </c>
      <c r="E66" s="101">
        <v>206.48337123149614</v>
      </c>
      <c r="F66" s="101">
        <v>199.10801147203375</v>
      </c>
      <c r="G66" s="101">
        <v>170.64775432353707</v>
      </c>
      <c r="H66" s="29"/>
    </row>
    <row r="67" spans="1:8" x14ac:dyDescent="0.3">
      <c r="A67" s="31" t="s">
        <v>120</v>
      </c>
      <c r="B67" s="101">
        <v>100.72859939871826</v>
      </c>
      <c r="C67" s="101">
        <v>165.2632931663388</v>
      </c>
      <c r="D67" s="101">
        <v>178.65184688353372</v>
      </c>
      <c r="E67" s="101">
        <v>208.85956071893403</v>
      </c>
      <c r="F67" s="101">
        <v>201.81682649180658</v>
      </c>
      <c r="G67" s="101">
        <v>169.99817645058428</v>
      </c>
      <c r="H67" s="29"/>
    </row>
    <row r="68" spans="1:8" x14ac:dyDescent="0.3">
      <c r="A68" s="31" t="s">
        <v>121</v>
      </c>
      <c r="B68" s="101">
        <v>100.86982571388832</v>
      </c>
      <c r="C68" s="101">
        <v>171.52657644744517</v>
      </c>
      <c r="D68" s="101">
        <v>207.71331385042879</v>
      </c>
      <c r="E68" s="101">
        <v>210.79616527988082</v>
      </c>
      <c r="F68" s="101">
        <v>200.19456973556206</v>
      </c>
      <c r="G68" s="101">
        <v>173.18790937452252</v>
      </c>
      <c r="H68" s="29"/>
    </row>
    <row r="69" spans="1:8" x14ac:dyDescent="0.3">
      <c r="A69" s="31" t="s">
        <v>122</v>
      </c>
      <c r="B69" s="101">
        <v>116.383322456054</v>
      </c>
      <c r="C69" s="101">
        <v>166.28938029477763</v>
      </c>
      <c r="D69" s="101">
        <v>211.99635893259233</v>
      </c>
      <c r="E69" s="101">
        <v>214.90233415544489</v>
      </c>
      <c r="F69" s="101">
        <v>193.912746844559</v>
      </c>
      <c r="G69" s="101">
        <v>174.98040916506076</v>
      </c>
      <c r="H69" s="29"/>
    </row>
    <row r="70" spans="1:8" x14ac:dyDescent="0.3">
      <c r="A70" s="31" t="s">
        <v>123</v>
      </c>
      <c r="B70" s="101">
        <v>119.23780585661248</v>
      </c>
      <c r="C70" s="101">
        <v>174.97059143345757</v>
      </c>
      <c r="D70" s="101">
        <v>209.18890432616294</v>
      </c>
      <c r="E70" s="101">
        <v>208.75827386951218</v>
      </c>
      <c r="F70" s="101">
        <v>205.9305866151183</v>
      </c>
      <c r="G70" s="101">
        <v>174.81283975929145</v>
      </c>
      <c r="H70" s="29"/>
    </row>
    <row r="71" spans="1:8" x14ac:dyDescent="0.3">
      <c r="A71" s="31" t="s">
        <v>127</v>
      </c>
      <c r="B71" s="101">
        <v>124.03950057239453</v>
      </c>
      <c r="C71" s="101">
        <v>167.84333883611274</v>
      </c>
      <c r="D71" s="101">
        <v>219.0581133521774</v>
      </c>
      <c r="E71" s="101">
        <v>222.09370046440017</v>
      </c>
      <c r="F71" s="101">
        <v>206.91101593197638</v>
      </c>
      <c r="G71" s="101">
        <v>176.62160363921316</v>
      </c>
      <c r="H71" s="29"/>
    </row>
    <row r="72" spans="1:8" x14ac:dyDescent="0.3">
      <c r="A72" s="31" t="s">
        <v>128</v>
      </c>
      <c r="B72" s="101">
        <v>100.70720147217733</v>
      </c>
      <c r="C72" s="101">
        <v>167.77611925544429</v>
      </c>
      <c r="D72" s="101">
        <v>229.31059263162936</v>
      </c>
      <c r="E72" s="101">
        <v>226.22519105231967</v>
      </c>
      <c r="F72" s="101">
        <v>210.6609053809903</v>
      </c>
      <c r="G72" s="101">
        <v>177.03904860005616</v>
      </c>
      <c r="H72" s="29"/>
    </row>
    <row r="73" spans="1:8" x14ac:dyDescent="0.3">
      <c r="A73" s="31" t="s">
        <v>129</v>
      </c>
      <c r="B73" s="101">
        <v>103.53172777557853</v>
      </c>
      <c r="C73" s="101">
        <v>166.74212394104447</v>
      </c>
      <c r="D73" s="101">
        <v>224.01188137785658</v>
      </c>
      <c r="E73" s="101">
        <v>229.70642006695056</v>
      </c>
      <c r="F73" s="101">
        <v>204.00005053759367</v>
      </c>
      <c r="G73" s="101">
        <v>180.3830439475409</v>
      </c>
      <c r="H73" s="29"/>
    </row>
    <row r="74" spans="1:8" x14ac:dyDescent="0.3">
      <c r="A74" s="31" t="s">
        <v>130</v>
      </c>
      <c r="B74" s="101">
        <v>112.67720157916696</v>
      </c>
      <c r="C74" s="101">
        <v>180.37385949130592</v>
      </c>
      <c r="D74" s="101">
        <v>212.95453456618597</v>
      </c>
      <c r="E74" s="101">
        <v>236.62431188246674</v>
      </c>
      <c r="F74" s="101">
        <v>211.26735650481999</v>
      </c>
      <c r="G74" s="101">
        <v>188.8926126534615</v>
      </c>
      <c r="H74" s="29"/>
    </row>
    <row r="75" spans="1:8" x14ac:dyDescent="0.3">
      <c r="A75" s="31" t="s">
        <v>131</v>
      </c>
      <c r="B75" s="101">
        <v>115.15080188729709</v>
      </c>
      <c r="C75" s="101">
        <v>182.43789602712505</v>
      </c>
      <c r="D75" s="101">
        <v>203.42068701192929</v>
      </c>
      <c r="E75" s="101">
        <v>246.62638826287991</v>
      </c>
      <c r="F75" s="101">
        <v>222.17842297439003</v>
      </c>
      <c r="G75" s="101">
        <v>190.64075583659022</v>
      </c>
      <c r="H75" s="29"/>
    </row>
    <row r="76" spans="1:8" x14ac:dyDescent="0.3">
      <c r="A76" s="31" t="s">
        <v>132</v>
      </c>
      <c r="B76" s="101">
        <v>120.76561781163404</v>
      </c>
      <c r="C76" s="101">
        <v>184.52368007433694</v>
      </c>
      <c r="D76" s="101">
        <v>225.09461984381733</v>
      </c>
      <c r="E76" s="101">
        <v>253.57264039623414</v>
      </c>
      <c r="F76" s="101">
        <v>229.58218044447813</v>
      </c>
      <c r="G76" s="101">
        <v>192.86942893332215</v>
      </c>
      <c r="H76" s="29"/>
    </row>
    <row r="77" spans="1:8" x14ac:dyDescent="0.3">
      <c r="A77" s="31" t="s">
        <v>133</v>
      </c>
      <c r="B77" s="101">
        <v>105.18364770453744</v>
      </c>
      <c r="C77" s="101">
        <v>182.06818833344866</v>
      </c>
      <c r="D77" s="101">
        <v>220.64868490394289</v>
      </c>
      <c r="E77" s="101">
        <v>256.1605193989638</v>
      </c>
      <c r="F77" s="101">
        <v>231.09830825405248</v>
      </c>
      <c r="G77" s="101">
        <v>195.51061847896264</v>
      </c>
      <c r="H77" s="29"/>
    </row>
    <row r="78" spans="1:8" x14ac:dyDescent="0.3">
      <c r="A78" s="31" t="s">
        <v>134</v>
      </c>
      <c r="B78" s="101">
        <v>127.056608214664</v>
      </c>
      <c r="C78" s="101">
        <v>191.54021806822789</v>
      </c>
      <c r="D78" s="101">
        <v>213.24198725626405</v>
      </c>
      <c r="E78" s="101">
        <v>253.92815723770502</v>
      </c>
      <c r="F78" s="101">
        <v>230.34529810863052</v>
      </c>
      <c r="G78" s="101">
        <v>198.82701415961475</v>
      </c>
      <c r="H78" s="29"/>
    </row>
    <row r="79" spans="1:8" x14ac:dyDescent="0.3">
      <c r="A79" s="31" t="s">
        <v>135</v>
      </c>
      <c r="B79" s="101">
        <v>129.82122032375059</v>
      </c>
      <c r="C79" s="101">
        <v>195.21357044710905</v>
      </c>
      <c r="D79" s="101">
        <v>210.12791644708474</v>
      </c>
      <c r="E79" s="101">
        <v>262.8636830937055</v>
      </c>
      <c r="F79" s="101">
        <v>244.88496380244854</v>
      </c>
      <c r="G79" s="101">
        <v>201.95021217243877</v>
      </c>
      <c r="H79" s="29"/>
    </row>
    <row r="80" spans="1:8" x14ac:dyDescent="0.3">
      <c r="A80" s="31" t="s">
        <v>136</v>
      </c>
      <c r="B80" s="101">
        <v>133.91678346368235</v>
      </c>
      <c r="C80" s="101">
        <v>201.50848647205936</v>
      </c>
      <c r="D80" s="101">
        <v>199.71254730992192</v>
      </c>
      <c r="E80" s="101">
        <v>268.69780562040734</v>
      </c>
      <c r="F80" s="101">
        <v>246.91657506727816</v>
      </c>
      <c r="G80" s="101">
        <v>204.66040088516073</v>
      </c>
      <c r="H80" s="29"/>
    </row>
    <row r="81" spans="1:11" x14ac:dyDescent="0.3">
      <c r="A81" s="31" t="s">
        <v>137</v>
      </c>
      <c r="B81" s="101">
        <v>124.14221061979094</v>
      </c>
      <c r="C81" s="101">
        <v>193.92651318195746</v>
      </c>
      <c r="D81" s="101">
        <v>207.02342739424134</v>
      </c>
      <c r="E81" s="101">
        <v>265.76757706663147</v>
      </c>
      <c r="F81" s="101">
        <v>261.3955956487132</v>
      </c>
      <c r="G81" s="101">
        <v>206.55294946796712</v>
      </c>
      <c r="H81" s="29"/>
    </row>
    <row r="82" spans="1:11" x14ac:dyDescent="0.3">
      <c r="A82" s="31" t="s">
        <v>138</v>
      </c>
      <c r="B82" s="101">
        <v>124.98528892550311</v>
      </c>
      <c r="C82" s="101">
        <v>190.52203912575004</v>
      </c>
      <c r="D82" s="101">
        <v>192.75619221003208</v>
      </c>
      <c r="E82" s="101">
        <v>276.58298684790259</v>
      </c>
      <c r="F82" s="101">
        <v>245.6531352259662</v>
      </c>
      <c r="G82" s="101">
        <v>208.50809015234026</v>
      </c>
      <c r="H82" s="29"/>
    </row>
    <row r="83" spans="1:11" x14ac:dyDescent="0.3">
      <c r="A83" s="31" t="s">
        <v>139</v>
      </c>
      <c r="B83" s="101">
        <v>130.3262113901163</v>
      </c>
      <c r="C83" s="101">
        <v>189.20730320973499</v>
      </c>
      <c r="D83" s="101">
        <v>223.77233746945814</v>
      </c>
      <c r="E83" s="101">
        <v>274.16526975220177</v>
      </c>
      <c r="F83" s="101">
        <v>255.53828854439095</v>
      </c>
      <c r="G83" s="101">
        <v>210.32424680016359</v>
      </c>
      <c r="H83" s="29"/>
    </row>
    <row r="84" spans="1:11" x14ac:dyDescent="0.3">
      <c r="A84" s="31" t="s">
        <v>140</v>
      </c>
      <c r="B84" s="101">
        <v>124.97672975488673</v>
      </c>
      <c r="C84" s="101">
        <v>192.42593489585906</v>
      </c>
      <c r="D84" s="101">
        <v>222.12427537967704</v>
      </c>
      <c r="E84" s="101">
        <v>278.00910568776305</v>
      </c>
      <c r="F84" s="101">
        <v>263.02290616432293</v>
      </c>
      <c r="G84" s="101">
        <v>211.47406863445718</v>
      </c>
      <c r="H84" s="29"/>
    </row>
    <row r="85" spans="1:11" x14ac:dyDescent="0.3">
      <c r="A85" s="31" t="s">
        <v>141</v>
      </c>
      <c r="B85" s="101">
        <v>129.80410198251789</v>
      </c>
      <c r="C85" s="101">
        <v>192.36860054764188</v>
      </c>
      <c r="D85" s="101">
        <v>220.25583289416946</v>
      </c>
      <c r="E85" s="101">
        <v>277.71942529841635</v>
      </c>
      <c r="F85" s="101">
        <v>263.01785240495775</v>
      </c>
      <c r="G85" s="101">
        <v>212.68598971912405</v>
      </c>
      <c r="H85" s="29"/>
    </row>
    <row r="86" spans="1:11" x14ac:dyDescent="0.3">
      <c r="A86" s="31" t="s">
        <v>142</v>
      </c>
      <c r="B86" s="101">
        <v>128.21637583318176</v>
      </c>
      <c r="C86" s="101">
        <v>189.71738120421901</v>
      </c>
      <c r="D86" s="101">
        <v>230.01964260048865</v>
      </c>
      <c r="E86" s="101">
        <v>272.39173701882413</v>
      </c>
      <c r="F86" s="101">
        <v>259.6874249832594</v>
      </c>
      <c r="G86" s="101">
        <v>214.12117239441892</v>
      </c>
      <c r="H86" s="29"/>
    </row>
    <row r="87" spans="1:11" x14ac:dyDescent="0.3">
      <c r="A87" s="31" t="s">
        <v>233</v>
      </c>
      <c r="B87" s="101">
        <v>111.01672247959171</v>
      </c>
      <c r="C87" s="101">
        <v>162.14549085121735</v>
      </c>
      <c r="D87" s="101">
        <v>218.32031811431034</v>
      </c>
      <c r="E87" s="101">
        <v>257.97963121458122</v>
      </c>
      <c r="F87" s="101">
        <v>225.39766769005291</v>
      </c>
      <c r="G87" s="101">
        <v>193.61215568183496</v>
      </c>
      <c r="H87" s="29"/>
    </row>
    <row r="88" spans="1:11" x14ac:dyDescent="0.3">
      <c r="A88" s="31" t="s">
        <v>235</v>
      </c>
      <c r="B88" s="101">
        <v>99.598788877357777</v>
      </c>
      <c r="C88" s="101">
        <v>178.908868042032</v>
      </c>
      <c r="D88" s="101">
        <v>229.39682843865276</v>
      </c>
      <c r="E88" s="101">
        <v>268.1538952390116</v>
      </c>
      <c r="F88" s="101">
        <v>240.74088112294532</v>
      </c>
      <c r="G88" s="101">
        <v>200.69886299229674</v>
      </c>
      <c r="H88" s="29"/>
    </row>
    <row r="89" spans="1:11" x14ac:dyDescent="0.3">
      <c r="A89" s="31" t="s">
        <v>237</v>
      </c>
      <c r="B89" s="101">
        <v>118.54451303668674</v>
      </c>
      <c r="C89" s="101">
        <v>188.6557072389557</v>
      </c>
      <c r="D89" s="101">
        <v>228.57279739376227</v>
      </c>
      <c r="E89" s="101">
        <v>282.75439458317925</v>
      </c>
      <c r="F89" s="101">
        <v>245.2084044018244</v>
      </c>
      <c r="G89" s="101">
        <v>207.7269210107392</v>
      </c>
      <c r="H89" s="29"/>
    </row>
    <row r="90" spans="1:11" x14ac:dyDescent="0.3">
      <c r="A90" s="31" t="s">
        <v>239</v>
      </c>
      <c r="B90" s="101">
        <v>100.41191008591268</v>
      </c>
      <c r="C90" s="101">
        <v>190.31444924427399</v>
      </c>
      <c r="D90" s="101">
        <v>214.47803382359987</v>
      </c>
      <c r="E90" s="101">
        <v>286.34298765819739</v>
      </c>
      <c r="F90" s="101">
        <v>253.41065585162164</v>
      </c>
      <c r="G90" s="101">
        <v>211.9437558218047</v>
      </c>
      <c r="H90" s="29"/>
    </row>
    <row r="91" spans="1:11" x14ac:dyDescent="0.3">
      <c r="A91" s="31" t="s">
        <v>145</v>
      </c>
      <c r="B91" s="101">
        <v>105.74427337990949</v>
      </c>
      <c r="C91" s="101">
        <v>191.08352032898054</v>
      </c>
      <c r="D91" s="101">
        <v>216.69141953720117</v>
      </c>
      <c r="E91" s="101">
        <v>291.24425830172333</v>
      </c>
      <c r="F91" s="101">
        <v>256.57430921426675</v>
      </c>
      <c r="G91" s="101">
        <v>215.81805905342995</v>
      </c>
      <c r="H91" s="29"/>
    </row>
    <row r="92" spans="1:11" x14ac:dyDescent="0.3">
      <c r="A92" s="31" t="s">
        <v>147</v>
      </c>
      <c r="B92" s="101">
        <v>116.58874255084682</v>
      </c>
      <c r="C92" s="101">
        <v>189.0333231185931</v>
      </c>
      <c r="D92" s="101">
        <v>203.63148565131985</v>
      </c>
      <c r="E92" s="101">
        <v>290.68515489291445</v>
      </c>
      <c r="F92" s="101">
        <v>256.76129831078089</v>
      </c>
      <c r="G92" s="101">
        <v>217.62238727261075</v>
      </c>
      <c r="H92" s="29"/>
    </row>
    <row r="93" spans="1:11" x14ac:dyDescent="0.3">
      <c r="A93" s="31" t="s">
        <v>148</v>
      </c>
      <c r="B93" s="101">
        <v>103.43757689879848</v>
      </c>
      <c r="C93" s="101">
        <v>189.75494508753371</v>
      </c>
      <c r="D93" s="101">
        <v>208.34570976860056</v>
      </c>
      <c r="E93" s="101">
        <v>293.64779523850518</v>
      </c>
      <c r="F93" s="101">
        <v>269.57763206104937</v>
      </c>
      <c r="G93" s="101">
        <v>218.90478607793949</v>
      </c>
      <c r="H93" s="29"/>
    </row>
    <row r="94" spans="1:11" x14ac:dyDescent="0.3">
      <c r="A94" s="31" t="s">
        <v>149</v>
      </c>
      <c r="B94" s="101">
        <v>102.00391582055698</v>
      </c>
      <c r="C94" s="101">
        <v>189.44652583505498</v>
      </c>
      <c r="D94" s="101">
        <v>221.97096727830208</v>
      </c>
      <c r="E94" s="101">
        <v>315.4548539190414</v>
      </c>
      <c r="F94" s="101">
        <v>268.56182642863456</v>
      </c>
      <c r="G94" s="101">
        <v>222.38431550362</v>
      </c>
      <c r="H94" s="29"/>
      <c r="I94" s="29"/>
      <c r="J94" s="29"/>
      <c r="K94" s="29"/>
    </row>
    <row r="95" spans="1:11" x14ac:dyDescent="0.3">
      <c r="A95" s="31" t="s">
        <v>245</v>
      </c>
      <c r="B95" s="101">
        <v>104.67865663817176</v>
      </c>
      <c r="C95" s="101">
        <v>187.81743952709047</v>
      </c>
      <c r="D95" s="101">
        <v>221.31940784745842</v>
      </c>
      <c r="E95" s="101">
        <v>320.60934168612209</v>
      </c>
      <c r="F95" s="101">
        <v>271.41214671063432</v>
      </c>
      <c r="G95" s="101">
        <v>223.9313753998255</v>
      </c>
      <c r="H95" s="29"/>
      <c r="I95" s="29"/>
      <c r="J95" s="29"/>
      <c r="K95" s="29"/>
    </row>
    <row r="96" spans="1:11" x14ac:dyDescent="0.3">
      <c r="A96" s="31" t="s">
        <v>247</v>
      </c>
      <c r="B96" s="101">
        <v>97.638738806209673</v>
      </c>
      <c r="C96" s="101">
        <v>185.90563557102047</v>
      </c>
      <c r="D96" s="101">
        <v>226.80017247161405</v>
      </c>
      <c r="E96" s="101">
        <v>326.268237963324</v>
      </c>
      <c r="F96" s="101">
        <v>271.48795310111308</v>
      </c>
      <c r="G96" s="101">
        <v>226.1004135021513</v>
      </c>
      <c r="H96" s="29"/>
      <c r="I96" s="29"/>
      <c r="J96" s="29"/>
      <c r="K96" s="29"/>
    </row>
    <row r="97" spans="1:11" x14ac:dyDescent="0.3">
      <c r="A97" s="31" t="s">
        <v>249</v>
      </c>
      <c r="B97" s="101">
        <v>91.052457016915042</v>
      </c>
      <c r="C97" s="101">
        <v>185.18599064857008</v>
      </c>
      <c r="D97" s="101">
        <v>237.62755713122212</v>
      </c>
      <c r="E97" s="101">
        <v>327.26996490410659</v>
      </c>
      <c r="F97" s="101">
        <v>299.28868336934136</v>
      </c>
      <c r="G97" s="101">
        <v>228.35964337287641</v>
      </c>
      <c r="H97" s="29"/>
      <c r="I97" s="29"/>
      <c r="J97" s="29"/>
      <c r="K97" s="29"/>
    </row>
    <row r="98" spans="1:11" ht="14.4" thickBot="1" x14ac:dyDescent="0.35">
      <c r="A98" s="32" t="s">
        <v>250</v>
      </c>
      <c r="B98" s="104">
        <v>100.792793178341</v>
      </c>
      <c r="C98" s="104">
        <v>185.05550558021372</v>
      </c>
      <c r="D98" s="104">
        <v>239.00733004359699</v>
      </c>
      <c r="E98" s="104">
        <v>327.07042981074545</v>
      </c>
      <c r="F98" s="104">
        <v>275.41472412791063</v>
      </c>
      <c r="G98" s="104">
        <v>228.68492516054624</v>
      </c>
      <c r="H98" s="29"/>
      <c r="I98" s="29"/>
      <c r="J98" s="29"/>
      <c r="K98" s="29"/>
    </row>
    <row r="99" spans="1:11" x14ac:dyDescent="0.3"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 x14ac:dyDescent="0.3"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 x14ac:dyDescent="0.3"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 x14ac:dyDescent="0.3"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 x14ac:dyDescent="0.3"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 x14ac:dyDescent="0.3"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 x14ac:dyDescent="0.3"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 x14ac:dyDescent="0.3"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 x14ac:dyDescent="0.3"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 x14ac:dyDescent="0.3"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 x14ac:dyDescent="0.3"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 x14ac:dyDescent="0.3"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 x14ac:dyDescent="0.3"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 x14ac:dyDescent="0.3"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2:11" x14ac:dyDescent="0.3"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2:11" x14ac:dyDescent="0.3"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2:11" x14ac:dyDescent="0.3"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2:11" x14ac:dyDescent="0.3"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2:11" x14ac:dyDescent="0.3"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2:11" x14ac:dyDescent="0.3"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2:11" x14ac:dyDescent="0.3"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2:11" x14ac:dyDescent="0.3"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2:11" x14ac:dyDescent="0.3"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2:11" x14ac:dyDescent="0.3"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2:11" x14ac:dyDescent="0.3"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2:11" x14ac:dyDescent="0.3"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2:11" x14ac:dyDescent="0.3"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2:11" x14ac:dyDescent="0.3"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2:11" x14ac:dyDescent="0.3"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2:11" x14ac:dyDescent="0.3"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2:11" x14ac:dyDescent="0.3"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2:11" x14ac:dyDescent="0.3"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2:11" x14ac:dyDescent="0.3"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2:11" x14ac:dyDescent="0.3"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2:11" x14ac:dyDescent="0.3"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</sheetData>
  <mergeCells count="3">
    <mergeCell ref="A4:A5"/>
    <mergeCell ref="B4:G4"/>
    <mergeCell ref="A2:G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Q136"/>
  <sheetViews>
    <sheetView topLeftCell="A71" workbookViewId="0">
      <selection activeCell="K6" sqref="K6:P98"/>
    </sheetView>
  </sheetViews>
  <sheetFormatPr defaultColWidth="9.109375" defaultRowHeight="13.8" x14ac:dyDescent="0.3"/>
  <cols>
    <col min="1" max="1" width="21" style="25" customWidth="1"/>
    <col min="2" max="7" width="12.88671875" style="25" customWidth="1"/>
    <col min="8" max="8" width="15.88671875" style="25" customWidth="1"/>
    <col min="9" max="256" width="9.109375" style="25"/>
    <col min="257" max="257" width="21" style="25" customWidth="1"/>
    <col min="258" max="263" width="12.88671875" style="25" customWidth="1"/>
    <col min="264" max="264" width="15.88671875" style="25" customWidth="1"/>
    <col min="265" max="512" width="9.109375" style="25"/>
    <col min="513" max="513" width="21" style="25" customWidth="1"/>
    <col min="514" max="519" width="12.88671875" style="25" customWidth="1"/>
    <col min="520" max="520" width="15.88671875" style="25" customWidth="1"/>
    <col min="521" max="768" width="9.109375" style="25"/>
    <col min="769" max="769" width="21" style="25" customWidth="1"/>
    <col min="770" max="775" width="12.88671875" style="25" customWidth="1"/>
    <col min="776" max="776" width="15.88671875" style="25" customWidth="1"/>
    <col min="777" max="1024" width="9.109375" style="25"/>
    <col min="1025" max="1025" width="21" style="25" customWidth="1"/>
    <col min="1026" max="1031" width="12.88671875" style="25" customWidth="1"/>
    <col min="1032" max="1032" width="15.88671875" style="25" customWidth="1"/>
    <col min="1033" max="1280" width="9.109375" style="25"/>
    <col min="1281" max="1281" width="21" style="25" customWidth="1"/>
    <col min="1282" max="1287" width="12.88671875" style="25" customWidth="1"/>
    <col min="1288" max="1288" width="15.88671875" style="25" customWidth="1"/>
    <col min="1289" max="1536" width="9.109375" style="25"/>
    <col min="1537" max="1537" width="21" style="25" customWidth="1"/>
    <col min="1538" max="1543" width="12.88671875" style="25" customWidth="1"/>
    <col min="1544" max="1544" width="15.88671875" style="25" customWidth="1"/>
    <col min="1545" max="1792" width="9.109375" style="25"/>
    <col min="1793" max="1793" width="21" style="25" customWidth="1"/>
    <col min="1794" max="1799" width="12.88671875" style="25" customWidth="1"/>
    <col min="1800" max="1800" width="15.88671875" style="25" customWidth="1"/>
    <col min="1801" max="2048" width="9.109375" style="25"/>
    <col min="2049" max="2049" width="21" style="25" customWidth="1"/>
    <col min="2050" max="2055" width="12.88671875" style="25" customWidth="1"/>
    <col min="2056" max="2056" width="15.88671875" style="25" customWidth="1"/>
    <col min="2057" max="2304" width="9.109375" style="25"/>
    <col min="2305" max="2305" width="21" style="25" customWidth="1"/>
    <col min="2306" max="2311" width="12.88671875" style="25" customWidth="1"/>
    <col min="2312" max="2312" width="15.88671875" style="25" customWidth="1"/>
    <col min="2313" max="2560" width="9.109375" style="25"/>
    <col min="2561" max="2561" width="21" style="25" customWidth="1"/>
    <col min="2562" max="2567" width="12.88671875" style="25" customWidth="1"/>
    <col min="2568" max="2568" width="15.88671875" style="25" customWidth="1"/>
    <col min="2569" max="2816" width="9.109375" style="25"/>
    <col min="2817" max="2817" width="21" style="25" customWidth="1"/>
    <col min="2818" max="2823" width="12.88671875" style="25" customWidth="1"/>
    <col min="2824" max="2824" width="15.88671875" style="25" customWidth="1"/>
    <col min="2825" max="3072" width="9.109375" style="25"/>
    <col min="3073" max="3073" width="21" style="25" customWidth="1"/>
    <col min="3074" max="3079" width="12.88671875" style="25" customWidth="1"/>
    <col min="3080" max="3080" width="15.88671875" style="25" customWidth="1"/>
    <col min="3081" max="3328" width="9.109375" style="25"/>
    <col min="3329" max="3329" width="21" style="25" customWidth="1"/>
    <col min="3330" max="3335" width="12.88671875" style="25" customWidth="1"/>
    <col min="3336" max="3336" width="15.88671875" style="25" customWidth="1"/>
    <col min="3337" max="3584" width="9.109375" style="25"/>
    <col min="3585" max="3585" width="21" style="25" customWidth="1"/>
    <col min="3586" max="3591" width="12.88671875" style="25" customWidth="1"/>
    <col min="3592" max="3592" width="15.88671875" style="25" customWidth="1"/>
    <col min="3593" max="3840" width="9.109375" style="25"/>
    <col min="3841" max="3841" width="21" style="25" customWidth="1"/>
    <col min="3842" max="3847" width="12.88671875" style="25" customWidth="1"/>
    <col min="3848" max="3848" width="15.88671875" style="25" customWidth="1"/>
    <col min="3849" max="4096" width="9.109375" style="25"/>
    <col min="4097" max="4097" width="21" style="25" customWidth="1"/>
    <col min="4098" max="4103" width="12.88671875" style="25" customWidth="1"/>
    <col min="4104" max="4104" width="15.88671875" style="25" customWidth="1"/>
    <col min="4105" max="4352" width="9.109375" style="25"/>
    <col min="4353" max="4353" width="21" style="25" customWidth="1"/>
    <col min="4354" max="4359" width="12.88671875" style="25" customWidth="1"/>
    <col min="4360" max="4360" width="15.88671875" style="25" customWidth="1"/>
    <col min="4361" max="4608" width="9.109375" style="25"/>
    <col min="4609" max="4609" width="21" style="25" customWidth="1"/>
    <col min="4610" max="4615" width="12.88671875" style="25" customWidth="1"/>
    <col min="4616" max="4616" width="15.88671875" style="25" customWidth="1"/>
    <col min="4617" max="4864" width="9.109375" style="25"/>
    <col min="4865" max="4865" width="21" style="25" customWidth="1"/>
    <col min="4866" max="4871" width="12.88671875" style="25" customWidth="1"/>
    <col min="4872" max="4872" width="15.88671875" style="25" customWidth="1"/>
    <col min="4873" max="5120" width="9.109375" style="25"/>
    <col min="5121" max="5121" width="21" style="25" customWidth="1"/>
    <col min="5122" max="5127" width="12.88671875" style="25" customWidth="1"/>
    <col min="5128" max="5128" width="15.88671875" style="25" customWidth="1"/>
    <col min="5129" max="5376" width="9.109375" style="25"/>
    <col min="5377" max="5377" width="21" style="25" customWidth="1"/>
    <col min="5378" max="5383" width="12.88671875" style="25" customWidth="1"/>
    <col min="5384" max="5384" width="15.88671875" style="25" customWidth="1"/>
    <col min="5385" max="5632" width="9.109375" style="25"/>
    <col min="5633" max="5633" width="21" style="25" customWidth="1"/>
    <col min="5634" max="5639" width="12.88671875" style="25" customWidth="1"/>
    <col min="5640" max="5640" width="15.88671875" style="25" customWidth="1"/>
    <col min="5641" max="5888" width="9.109375" style="25"/>
    <col min="5889" max="5889" width="21" style="25" customWidth="1"/>
    <col min="5890" max="5895" width="12.88671875" style="25" customWidth="1"/>
    <col min="5896" max="5896" width="15.88671875" style="25" customWidth="1"/>
    <col min="5897" max="6144" width="9.109375" style="25"/>
    <col min="6145" max="6145" width="21" style="25" customWidth="1"/>
    <col min="6146" max="6151" width="12.88671875" style="25" customWidth="1"/>
    <col min="6152" max="6152" width="15.88671875" style="25" customWidth="1"/>
    <col min="6153" max="6400" width="9.109375" style="25"/>
    <col min="6401" max="6401" width="21" style="25" customWidth="1"/>
    <col min="6402" max="6407" width="12.88671875" style="25" customWidth="1"/>
    <col min="6408" max="6408" width="15.88671875" style="25" customWidth="1"/>
    <col min="6409" max="6656" width="9.109375" style="25"/>
    <col min="6657" max="6657" width="21" style="25" customWidth="1"/>
    <col min="6658" max="6663" width="12.88671875" style="25" customWidth="1"/>
    <col min="6664" max="6664" width="15.88671875" style="25" customWidth="1"/>
    <col min="6665" max="6912" width="9.109375" style="25"/>
    <col min="6913" max="6913" width="21" style="25" customWidth="1"/>
    <col min="6914" max="6919" width="12.88671875" style="25" customWidth="1"/>
    <col min="6920" max="6920" width="15.88671875" style="25" customWidth="1"/>
    <col min="6921" max="7168" width="9.109375" style="25"/>
    <col min="7169" max="7169" width="21" style="25" customWidth="1"/>
    <col min="7170" max="7175" width="12.88671875" style="25" customWidth="1"/>
    <col min="7176" max="7176" width="15.88671875" style="25" customWidth="1"/>
    <col min="7177" max="7424" width="9.109375" style="25"/>
    <col min="7425" max="7425" width="21" style="25" customWidth="1"/>
    <col min="7426" max="7431" width="12.88671875" style="25" customWidth="1"/>
    <col min="7432" max="7432" width="15.88671875" style="25" customWidth="1"/>
    <col min="7433" max="7680" width="9.109375" style="25"/>
    <col min="7681" max="7681" width="21" style="25" customWidth="1"/>
    <col min="7682" max="7687" width="12.88671875" style="25" customWidth="1"/>
    <col min="7688" max="7688" width="15.88671875" style="25" customWidth="1"/>
    <col min="7689" max="7936" width="9.109375" style="25"/>
    <col min="7937" max="7937" width="21" style="25" customWidth="1"/>
    <col min="7938" max="7943" width="12.88671875" style="25" customWidth="1"/>
    <col min="7944" max="7944" width="15.88671875" style="25" customWidth="1"/>
    <col min="7945" max="8192" width="9.109375" style="25"/>
    <col min="8193" max="8193" width="21" style="25" customWidth="1"/>
    <col min="8194" max="8199" width="12.88671875" style="25" customWidth="1"/>
    <col min="8200" max="8200" width="15.88671875" style="25" customWidth="1"/>
    <col min="8201" max="8448" width="9.109375" style="25"/>
    <col min="8449" max="8449" width="21" style="25" customWidth="1"/>
    <col min="8450" max="8455" width="12.88671875" style="25" customWidth="1"/>
    <col min="8456" max="8456" width="15.88671875" style="25" customWidth="1"/>
    <col min="8457" max="8704" width="9.109375" style="25"/>
    <col min="8705" max="8705" width="21" style="25" customWidth="1"/>
    <col min="8706" max="8711" width="12.88671875" style="25" customWidth="1"/>
    <col min="8712" max="8712" width="15.88671875" style="25" customWidth="1"/>
    <col min="8713" max="8960" width="9.109375" style="25"/>
    <col min="8961" max="8961" width="21" style="25" customWidth="1"/>
    <col min="8962" max="8967" width="12.88671875" style="25" customWidth="1"/>
    <col min="8968" max="8968" width="15.88671875" style="25" customWidth="1"/>
    <col min="8969" max="9216" width="9.109375" style="25"/>
    <col min="9217" max="9217" width="21" style="25" customWidth="1"/>
    <col min="9218" max="9223" width="12.88671875" style="25" customWidth="1"/>
    <col min="9224" max="9224" width="15.88671875" style="25" customWidth="1"/>
    <col min="9225" max="9472" width="9.109375" style="25"/>
    <col min="9473" max="9473" width="21" style="25" customWidth="1"/>
    <col min="9474" max="9479" width="12.88671875" style="25" customWidth="1"/>
    <col min="9480" max="9480" width="15.88671875" style="25" customWidth="1"/>
    <col min="9481" max="9728" width="9.109375" style="25"/>
    <col min="9729" max="9729" width="21" style="25" customWidth="1"/>
    <col min="9730" max="9735" width="12.88671875" style="25" customWidth="1"/>
    <col min="9736" max="9736" width="15.88671875" style="25" customWidth="1"/>
    <col min="9737" max="9984" width="9.109375" style="25"/>
    <col min="9985" max="9985" width="21" style="25" customWidth="1"/>
    <col min="9986" max="9991" width="12.88671875" style="25" customWidth="1"/>
    <col min="9992" max="9992" width="15.88671875" style="25" customWidth="1"/>
    <col min="9993" max="10240" width="9.109375" style="25"/>
    <col min="10241" max="10241" width="21" style="25" customWidth="1"/>
    <col min="10242" max="10247" width="12.88671875" style="25" customWidth="1"/>
    <col min="10248" max="10248" width="15.88671875" style="25" customWidth="1"/>
    <col min="10249" max="10496" width="9.109375" style="25"/>
    <col min="10497" max="10497" width="21" style="25" customWidth="1"/>
    <col min="10498" max="10503" width="12.88671875" style="25" customWidth="1"/>
    <col min="10504" max="10504" width="15.88671875" style="25" customWidth="1"/>
    <col min="10505" max="10752" width="9.109375" style="25"/>
    <col min="10753" max="10753" width="21" style="25" customWidth="1"/>
    <col min="10754" max="10759" width="12.88671875" style="25" customWidth="1"/>
    <col min="10760" max="10760" width="15.88671875" style="25" customWidth="1"/>
    <col min="10761" max="11008" width="9.109375" style="25"/>
    <col min="11009" max="11009" width="21" style="25" customWidth="1"/>
    <col min="11010" max="11015" width="12.88671875" style="25" customWidth="1"/>
    <col min="11016" max="11016" width="15.88671875" style="25" customWidth="1"/>
    <col min="11017" max="11264" width="9.109375" style="25"/>
    <col min="11265" max="11265" width="21" style="25" customWidth="1"/>
    <col min="11266" max="11271" width="12.88671875" style="25" customWidth="1"/>
    <col min="11272" max="11272" width="15.88671875" style="25" customWidth="1"/>
    <col min="11273" max="11520" width="9.109375" style="25"/>
    <col min="11521" max="11521" width="21" style="25" customWidth="1"/>
    <col min="11522" max="11527" width="12.88671875" style="25" customWidth="1"/>
    <col min="11528" max="11528" width="15.88671875" style="25" customWidth="1"/>
    <col min="11529" max="11776" width="9.109375" style="25"/>
    <col min="11777" max="11777" width="21" style="25" customWidth="1"/>
    <col min="11778" max="11783" width="12.88671875" style="25" customWidth="1"/>
    <col min="11784" max="11784" width="15.88671875" style="25" customWidth="1"/>
    <col min="11785" max="12032" width="9.109375" style="25"/>
    <col min="12033" max="12033" width="21" style="25" customWidth="1"/>
    <col min="12034" max="12039" width="12.88671875" style="25" customWidth="1"/>
    <col min="12040" max="12040" width="15.88671875" style="25" customWidth="1"/>
    <col min="12041" max="12288" width="9.109375" style="25"/>
    <col min="12289" max="12289" width="21" style="25" customWidth="1"/>
    <col min="12290" max="12295" width="12.88671875" style="25" customWidth="1"/>
    <col min="12296" max="12296" width="15.88671875" style="25" customWidth="1"/>
    <col min="12297" max="12544" width="9.109375" style="25"/>
    <col min="12545" max="12545" width="21" style="25" customWidth="1"/>
    <col min="12546" max="12551" width="12.88671875" style="25" customWidth="1"/>
    <col min="12552" max="12552" width="15.88671875" style="25" customWidth="1"/>
    <col min="12553" max="12800" width="9.109375" style="25"/>
    <col min="12801" max="12801" width="21" style="25" customWidth="1"/>
    <col min="12802" max="12807" width="12.88671875" style="25" customWidth="1"/>
    <col min="12808" max="12808" width="15.88671875" style="25" customWidth="1"/>
    <col min="12809" max="13056" width="9.109375" style="25"/>
    <col min="13057" max="13057" width="21" style="25" customWidth="1"/>
    <col min="13058" max="13063" width="12.88671875" style="25" customWidth="1"/>
    <col min="13064" max="13064" width="15.88671875" style="25" customWidth="1"/>
    <col min="13065" max="13312" width="9.109375" style="25"/>
    <col min="13313" max="13313" width="21" style="25" customWidth="1"/>
    <col min="13314" max="13319" width="12.88671875" style="25" customWidth="1"/>
    <col min="13320" max="13320" width="15.88671875" style="25" customWidth="1"/>
    <col min="13321" max="13568" width="9.109375" style="25"/>
    <col min="13569" max="13569" width="21" style="25" customWidth="1"/>
    <col min="13570" max="13575" width="12.88671875" style="25" customWidth="1"/>
    <col min="13576" max="13576" width="15.88671875" style="25" customWidth="1"/>
    <col min="13577" max="13824" width="9.109375" style="25"/>
    <col min="13825" max="13825" width="21" style="25" customWidth="1"/>
    <col min="13826" max="13831" width="12.88671875" style="25" customWidth="1"/>
    <col min="13832" max="13832" width="15.88671875" style="25" customWidth="1"/>
    <col min="13833" max="14080" width="9.109375" style="25"/>
    <col min="14081" max="14081" width="21" style="25" customWidth="1"/>
    <col min="14082" max="14087" width="12.88671875" style="25" customWidth="1"/>
    <col min="14088" max="14088" width="15.88671875" style="25" customWidth="1"/>
    <col min="14089" max="14336" width="9.109375" style="25"/>
    <col min="14337" max="14337" width="21" style="25" customWidth="1"/>
    <col min="14338" max="14343" width="12.88671875" style="25" customWidth="1"/>
    <col min="14344" max="14344" width="15.88671875" style="25" customWidth="1"/>
    <col min="14345" max="14592" width="9.109375" style="25"/>
    <col min="14593" max="14593" width="21" style="25" customWidth="1"/>
    <col min="14594" max="14599" width="12.88671875" style="25" customWidth="1"/>
    <col min="14600" max="14600" width="15.88671875" style="25" customWidth="1"/>
    <col min="14601" max="14848" width="9.109375" style="25"/>
    <col min="14849" max="14849" width="21" style="25" customWidth="1"/>
    <col min="14850" max="14855" width="12.88671875" style="25" customWidth="1"/>
    <col min="14856" max="14856" width="15.88671875" style="25" customWidth="1"/>
    <col min="14857" max="15104" width="9.109375" style="25"/>
    <col min="15105" max="15105" width="21" style="25" customWidth="1"/>
    <col min="15106" max="15111" width="12.88671875" style="25" customWidth="1"/>
    <col min="15112" max="15112" width="15.88671875" style="25" customWidth="1"/>
    <col min="15113" max="15360" width="9.109375" style="25"/>
    <col min="15361" max="15361" width="21" style="25" customWidth="1"/>
    <col min="15362" max="15367" width="12.88671875" style="25" customWidth="1"/>
    <col min="15368" max="15368" width="15.88671875" style="25" customWidth="1"/>
    <col min="15369" max="15616" width="9.109375" style="25"/>
    <col min="15617" max="15617" width="21" style="25" customWidth="1"/>
    <col min="15618" max="15623" width="12.88671875" style="25" customWidth="1"/>
    <col min="15624" max="15624" width="15.88671875" style="25" customWidth="1"/>
    <col min="15625" max="15872" width="9.109375" style="25"/>
    <col min="15873" max="15873" width="21" style="25" customWidth="1"/>
    <col min="15874" max="15879" width="12.88671875" style="25" customWidth="1"/>
    <col min="15880" max="15880" width="15.88671875" style="25" customWidth="1"/>
    <col min="15881" max="16128" width="9.109375" style="25"/>
    <col min="16129" max="16129" width="21" style="25" customWidth="1"/>
    <col min="16130" max="16135" width="12.88671875" style="25" customWidth="1"/>
    <col min="16136" max="16136" width="15.88671875" style="25" customWidth="1"/>
    <col min="16137" max="16384" width="9.109375" style="25"/>
  </cols>
  <sheetData>
    <row r="2" spans="1:17" ht="30.75" customHeight="1" x14ac:dyDescent="0.3">
      <c r="B2" s="127" t="s">
        <v>146</v>
      </c>
      <c r="C2" s="128"/>
      <c r="D2" s="129"/>
      <c r="E2" s="129"/>
      <c r="F2" s="129"/>
      <c r="G2" s="129"/>
      <c r="H2" s="129"/>
    </row>
    <row r="3" spans="1:17" ht="7.5" customHeight="1" thickBot="1" x14ac:dyDescent="0.35">
      <c r="J3"/>
      <c r="K3"/>
      <c r="L3"/>
      <c r="M3"/>
      <c r="N3"/>
      <c r="O3"/>
      <c r="P3"/>
    </row>
    <row r="4" spans="1:17" ht="14.4" thickBot="1" x14ac:dyDescent="0.35">
      <c r="B4" s="123" t="s">
        <v>11</v>
      </c>
      <c r="C4" s="125" t="s">
        <v>150</v>
      </c>
      <c r="D4" s="131"/>
      <c r="E4" s="131"/>
      <c r="F4" s="131"/>
      <c r="G4" s="131"/>
      <c r="H4" s="132"/>
      <c r="J4"/>
      <c r="K4"/>
      <c r="L4"/>
      <c r="M4"/>
      <c r="N4"/>
      <c r="O4"/>
      <c r="P4"/>
    </row>
    <row r="5" spans="1:17" ht="26.25" customHeight="1" thickBot="1" x14ac:dyDescent="0.35">
      <c r="A5" s="115">
        <f>'[1]0101L SA'!$B$135</f>
        <v>46400.4</v>
      </c>
      <c r="B5" s="130"/>
      <c r="C5" s="26" t="s">
        <v>74</v>
      </c>
      <c r="D5" s="26" t="s">
        <v>75</v>
      </c>
      <c r="E5" s="26" t="s">
        <v>76</v>
      </c>
      <c r="F5" s="26" t="s">
        <v>77</v>
      </c>
      <c r="G5" s="26" t="s">
        <v>79</v>
      </c>
      <c r="H5" s="27" t="s">
        <v>78</v>
      </c>
      <c r="I5" s="107"/>
      <c r="J5" s="108" t="s">
        <v>11</v>
      </c>
      <c r="K5" s="26" t="s">
        <v>74</v>
      </c>
      <c r="L5" s="26" t="s">
        <v>75</v>
      </c>
      <c r="M5" s="26" t="s">
        <v>76</v>
      </c>
      <c r="N5" s="26" t="s">
        <v>77</v>
      </c>
      <c r="O5" s="26" t="s">
        <v>79</v>
      </c>
      <c r="P5" s="27" t="s">
        <v>107</v>
      </c>
    </row>
    <row r="6" spans="1:17" x14ac:dyDescent="0.3">
      <c r="A6" s="109" t="s">
        <v>151</v>
      </c>
      <c r="B6" s="28" t="s">
        <v>12</v>
      </c>
      <c r="C6" s="110">
        <f>VLOOKUP($A6,'[1]0101L SA'!$A$17:$AZ$134,COLUMN('[1]0101L SA'!$H$22),FALSE)</f>
        <v>2619</v>
      </c>
      <c r="D6" s="111">
        <f>VLOOKUP($A6,'[1]0101L SA'!$A$17:$AZ$134,COLUMN('[1]0101L SA'!$K$22),FALSE)</f>
        <v>4897.1000000000004</v>
      </c>
      <c r="E6" s="111">
        <f>VLOOKUP($A6,'[1]0101L SA'!$A$17:$AZ$134,COLUMN('[1]0101L SA'!$Q$22),FALSE)</f>
        <v>1000.9</v>
      </c>
      <c r="F6" s="111">
        <f>VLOOKUP($A6,'[1]0101L SA'!$A$17:$AZ$134,COLUMN('[1]0101L SA'!$T$22),FALSE)
+VLOOKUP($A6,'[1]0101L SA'!$A$17:$AZ$134,COLUMN('[1]0101L SA'!$W$22),FALSE)
+VLOOKUP($A6,'[1]0101L SA'!$A$17:$AZ$134,COLUMN('[1]0101L SA'!$Z$22),FALSE)
+VLOOKUP($A6,'[1]0101L SA'!$A$17:$AZ$134,COLUMN('[1]0101L SA'!$AC$22),FALSE)
+VLOOKUP($A6,'[1]0101L SA'!$A$17:$AZ$134,COLUMN('[1]0101L SA'!$AF$22),FALSE)
+VLOOKUP($A6,'[1]0101L SA'!$A$17:$AZ$134,COLUMN('[1]0101L SA'!$AI$22),FALSE)
+VLOOKUP($A6,'[1]0101L SA'!$A$17:$AZ$134,COLUMN('[1]0101L SA'!$AL$22),FALSE)</f>
        <v>9437</v>
      </c>
      <c r="G6" s="111">
        <f>VLOOKUP($A6,'[1]0101L SA'!$A$17:$AZ$134,COLUMN('[1]0101L SA'!$AU$22),FALSE)</f>
        <v>2160.1000000000004</v>
      </c>
      <c r="H6" s="112">
        <f>VLOOKUP($A6,'[1]0101L SA'!$A$17:$AZ$134,COLUMN('[1]0101L SA'!$B$22),FALSE)</f>
        <v>20211.2</v>
      </c>
      <c r="I6" s="29"/>
      <c r="J6" s="28" t="s">
        <v>12</v>
      </c>
      <c r="K6" s="111">
        <f t="shared" ref="K6:P21" si="0">C6/(SUM(C$6:C$9)/4)*100</f>
        <v>112.08233922132945</v>
      </c>
      <c r="L6" s="111">
        <f t="shared" si="0"/>
        <v>96.817943673945493</v>
      </c>
      <c r="M6" s="111">
        <f t="shared" si="0"/>
        <v>95.903799166387188</v>
      </c>
      <c r="N6" s="111">
        <f t="shared" si="0"/>
        <v>95.584399799452029</v>
      </c>
      <c r="O6" s="111">
        <f t="shared" si="0"/>
        <v>109.16625604871825</v>
      </c>
      <c r="P6" s="111">
        <f t="shared" si="0"/>
        <v>99.6111404083765</v>
      </c>
      <c r="Q6" s="113"/>
    </row>
    <row r="7" spans="1:17" x14ac:dyDescent="0.3">
      <c r="A7" s="109" t="s">
        <v>152</v>
      </c>
      <c r="B7" s="30" t="s">
        <v>13</v>
      </c>
      <c r="C7" s="110">
        <f>VLOOKUP($A7,'[1]0101L SA'!$A$17:$AZ$134,COLUMN('[1]0101L SA'!$H$22),FALSE)</f>
        <v>2542.8000000000002</v>
      </c>
      <c r="D7" s="111">
        <f>VLOOKUP($A7,'[1]0101L SA'!$A$17:$AZ$134,COLUMN('[1]0101L SA'!$K$22),FALSE)</f>
        <v>5011</v>
      </c>
      <c r="E7" s="111">
        <f>VLOOKUP($A7,'[1]0101L SA'!$A$17:$AZ$134,COLUMN('[1]0101L SA'!$Q$22),FALSE)</f>
        <v>1015.7</v>
      </c>
      <c r="F7" s="111">
        <f>VLOOKUP($A7,'[1]0101L SA'!$A$17:$AZ$134,COLUMN('[1]0101L SA'!$T$22),FALSE)
+VLOOKUP($A7,'[1]0101L SA'!$A$17:$AZ$134,COLUMN('[1]0101L SA'!$W$22),FALSE)
+VLOOKUP($A7,'[1]0101L SA'!$A$17:$AZ$134,COLUMN('[1]0101L SA'!$Z$22),FALSE)
+VLOOKUP($A7,'[1]0101L SA'!$A$17:$AZ$134,COLUMN('[1]0101L SA'!$AC$22),FALSE)
+VLOOKUP($A7,'[1]0101L SA'!$A$17:$AZ$134,COLUMN('[1]0101L SA'!$AF$22),FALSE)
+VLOOKUP($A7,'[1]0101L SA'!$A$17:$AZ$134,COLUMN('[1]0101L SA'!$AI$22),FALSE)
+VLOOKUP($A7,'[1]0101L SA'!$A$17:$AZ$134,COLUMN('[1]0101L SA'!$AL$22),FALSE)</f>
        <v>9820</v>
      </c>
      <c r="G7" s="111">
        <f>VLOOKUP($A7,'[1]0101L SA'!$A$17:$AZ$134,COLUMN('[1]0101L SA'!$AU$22),FALSE)</f>
        <v>2146.3000000000002</v>
      </c>
      <c r="H7" s="112">
        <f>VLOOKUP($A7,'[1]0101L SA'!$A$17:$AZ$134,COLUMN('[1]0101L SA'!$B$22),FALSE)</f>
        <v>20492.599999999999</v>
      </c>
      <c r="I7" s="29"/>
      <c r="J7" s="30" t="s">
        <v>13</v>
      </c>
      <c r="K7" s="111">
        <f t="shared" si="0"/>
        <v>108.82129521649352</v>
      </c>
      <c r="L7" s="111">
        <f t="shared" ref="L7:L70" si="1">D7/(SUM(D$6:D$9)/4)*100</f>
        <v>99.069799626338209</v>
      </c>
      <c r="M7" s="111">
        <f t="shared" ref="M7:P70" si="2">E7/(SUM(E$6:E$9)/4)*100</f>
        <v>97.321899104105782</v>
      </c>
      <c r="N7" s="111">
        <f t="shared" si="2"/>
        <v>99.463686132310997</v>
      </c>
      <c r="O7" s="111">
        <f t="shared" si="2"/>
        <v>108.46883725631405</v>
      </c>
      <c r="P7" s="111">
        <f t="shared" si="2"/>
        <v>100.99802366671429</v>
      </c>
      <c r="Q7" s="113"/>
    </row>
    <row r="8" spans="1:17" x14ac:dyDescent="0.3">
      <c r="A8" s="109" t="s">
        <v>153</v>
      </c>
      <c r="B8" s="30" t="s">
        <v>14</v>
      </c>
      <c r="C8" s="110">
        <f>VLOOKUP($A8,'[1]0101L SA'!$A$17:$AZ$134,COLUMN('[1]0101L SA'!$H$22),FALSE)</f>
        <v>2140.5</v>
      </c>
      <c r="D8" s="111">
        <f>VLOOKUP($A8,'[1]0101L SA'!$A$17:$AZ$134,COLUMN('[1]0101L SA'!$K$22),FALSE)</f>
        <v>5152.8</v>
      </c>
      <c r="E8" s="111">
        <f>VLOOKUP($A8,'[1]0101L SA'!$A$17:$AZ$134,COLUMN('[1]0101L SA'!$Q$22),FALSE)</f>
        <v>1071.2</v>
      </c>
      <c r="F8" s="111">
        <f>VLOOKUP($A8,'[1]0101L SA'!$A$17:$AZ$134,COLUMN('[1]0101L SA'!$T$22),FALSE)
+VLOOKUP($A8,'[1]0101L SA'!$A$17:$AZ$134,COLUMN('[1]0101L SA'!$W$22),FALSE)
+VLOOKUP($A8,'[1]0101L SA'!$A$17:$AZ$134,COLUMN('[1]0101L SA'!$Z$22),FALSE)
+VLOOKUP($A8,'[1]0101L SA'!$A$17:$AZ$134,COLUMN('[1]0101L SA'!$AC$22),FALSE)
+VLOOKUP($A8,'[1]0101L SA'!$A$17:$AZ$134,COLUMN('[1]0101L SA'!$AF$22),FALSE)
+VLOOKUP($A8,'[1]0101L SA'!$A$17:$AZ$134,COLUMN('[1]0101L SA'!$AI$22),FALSE)
+VLOOKUP($A8,'[1]0101L SA'!$A$17:$AZ$134,COLUMN('[1]0101L SA'!$AL$22),FALSE)</f>
        <v>10063.599999999999</v>
      </c>
      <c r="G8" s="111">
        <f>VLOOKUP($A8,'[1]0101L SA'!$A$17:$AZ$134,COLUMN('[1]0101L SA'!$AU$22),FALSE)</f>
        <v>1907.7000000000003</v>
      </c>
      <c r="H8" s="112">
        <f>VLOOKUP($A8,'[1]0101L SA'!$A$17:$AZ$134,COLUMN('[1]0101L SA'!$B$22),FALSE)</f>
        <v>20160.8</v>
      </c>
      <c r="I8" s="29"/>
      <c r="J8" s="30" t="s">
        <v>14</v>
      </c>
      <c r="K8" s="111">
        <f t="shared" si="0"/>
        <v>91.604523521670743</v>
      </c>
      <c r="L8" s="111">
        <f t="shared" si="1"/>
        <v>101.87325154951019</v>
      </c>
      <c r="M8" s="111">
        <f t="shared" si="2"/>
        <v>102.63977387055047</v>
      </c>
      <c r="N8" s="111">
        <f t="shared" si="2"/>
        <v>101.9310337842286</v>
      </c>
      <c r="O8" s="111">
        <f t="shared" si="2"/>
        <v>96.410567410832741</v>
      </c>
      <c r="P8" s="111">
        <f t="shared" si="2"/>
        <v>99.362743406883141</v>
      </c>
      <c r="Q8" s="113"/>
    </row>
    <row r="9" spans="1:17" x14ac:dyDescent="0.3">
      <c r="A9" s="109" t="s">
        <v>154</v>
      </c>
      <c r="B9" s="30" t="s">
        <v>15</v>
      </c>
      <c r="C9" s="110">
        <f>VLOOKUP($A9,'[1]0101L SA'!$A$17:$AZ$134,COLUMN('[1]0101L SA'!$H$22),FALSE)</f>
        <v>2044.4</v>
      </c>
      <c r="D9" s="111">
        <f>VLOOKUP($A9,'[1]0101L SA'!$A$17:$AZ$134,COLUMN('[1]0101L SA'!$K$22),FALSE)</f>
        <v>5171.3</v>
      </c>
      <c r="E9" s="111">
        <f>VLOOKUP($A9,'[1]0101L SA'!$A$17:$AZ$134,COLUMN('[1]0101L SA'!$Q$22),FALSE)</f>
        <v>1086.8</v>
      </c>
      <c r="F9" s="111">
        <f>VLOOKUP($A9,'[1]0101L SA'!$A$17:$AZ$134,COLUMN('[1]0101L SA'!$T$22),FALSE)
+VLOOKUP($A9,'[1]0101L SA'!$A$17:$AZ$134,COLUMN('[1]0101L SA'!$W$22),FALSE)
+VLOOKUP($A9,'[1]0101L SA'!$A$17:$AZ$134,COLUMN('[1]0101L SA'!$Z$22),FALSE)
+VLOOKUP($A9,'[1]0101L SA'!$A$17:$AZ$134,COLUMN('[1]0101L SA'!$AC$22),FALSE)
+VLOOKUP($A9,'[1]0101L SA'!$A$17:$AZ$134,COLUMN('[1]0101L SA'!$AF$22),FALSE)
+VLOOKUP($A9,'[1]0101L SA'!$A$17:$AZ$134,COLUMN('[1]0101L SA'!$AI$22),FALSE)
+VLOOKUP($A9,'[1]0101L SA'!$A$17:$AZ$134,COLUMN('[1]0101L SA'!$AL$22),FALSE)</f>
        <v>10171.200000000001</v>
      </c>
      <c r="G9" s="111">
        <f>VLOOKUP($A9,'[1]0101L SA'!$A$17:$AZ$134,COLUMN('[1]0101L SA'!$AU$22),FALSE)</f>
        <v>1700.8000000000002</v>
      </c>
      <c r="H9" s="112">
        <f>VLOOKUP($A9,'[1]0101L SA'!$A$17:$AZ$134,COLUMN('[1]0101L SA'!$B$22),FALSE)</f>
        <v>20295.8</v>
      </c>
      <c r="I9" s="29"/>
      <c r="J9" s="30" t="s">
        <v>15</v>
      </c>
      <c r="K9" s="111">
        <f t="shared" si="0"/>
        <v>87.49184204050627</v>
      </c>
      <c r="L9" s="111">
        <f t="shared" si="1"/>
        <v>102.2390051502061</v>
      </c>
      <c r="M9" s="111">
        <f t="shared" si="2"/>
        <v>104.13452785895655</v>
      </c>
      <c r="N9" s="111">
        <f t="shared" si="2"/>
        <v>103.02088028400833</v>
      </c>
      <c r="O9" s="111">
        <f t="shared" si="2"/>
        <v>85.954339284134988</v>
      </c>
      <c r="P9" s="111">
        <f t="shared" si="2"/>
        <v>100.02809251802603</v>
      </c>
      <c r="Q9" s="113"/>
    </row>
    <row r="10" spans="1:17" x14ac:dyDescent="0.3">
      <c r="A10" s="109" t="s">
        <v>155</v>
      </c>
      <c r="B10" s="30" t="s">
        <v>16</v>
      </c>
      <c r="C10" s="110">
        <f>VLOOKUP($A10,'[1]0101L SA'!$A$17:$AZ$134,COLUMN('[1]0101L SA'!$H$22),FALSE)</f>
        <v>2540.9</v>
      </c>
      <c r="D10" s="111">
        <f>VLOOKUP($A10,'[1]0101L SA'!$A$17:$AZ$134,COLUMN('[1]0101L SA'!$K$22),FALSE)</f>
        <v>5454.9</v>
      </c>
      <c r="E10" s="111">
        <f>VLOOKUP($A10,'[1]0101L SA'!$A$17:$AZ$134,COLUMN('[1]0101L SA'!$Q$22),FALSE)</f>
        <v>1141.7</v>
      </c>
      <c r="F10" s="111">
        <f>VLOOKUP($A10,'[1]0101L SA'!$A$17:$AZ$134,COLUMN('[1]0101L SA'!$T$22),FALSE)
+VLOOKUP($A10,'[1]0101L SA'!$A$17:$AZ$134,COLUMN('[1]0101L SA'!$W$22),FALSE)
+VLOOKUP($A10,'[1]0101L SA'!$A$17:$AZ$134,COLUMN('[1]0101L SA'!$Z$22),FALSE)
+VLOOKUP($A10,'[1]0101L SA'!$A$17:$AZ$134,COLUMN('[1]0101L SA'!$AC$22),FALSE)
+VLOOKUP($A10,'[1]0101L SA'!$A$17:$AZ$134,COLUMN('[1]0101L SA'!$AF$22),FALSE)
+VLOOKUP($A10,'[1]0101L SA'!$A$17:$AZ$134,COLUMN('[1]0101L SA'!$AI$22),FALSE)
+VLOOKUP($A10,'[1]0101L SA'!$A$17:$AZ$134,COLUMN('[1]0101L SA'!$AL$22),FALSE)</f>
        <v>9744.6</v>
      </c>
      <c r="G10" s="111">
        <f>VLOOKUP($A10,'[1]0101L SA'!$A$17:$AZ$134,COLUMN('[1]0101L SA'!$AU$22),FALSE)</f>
        <v>2010.9</v>
      </c>
      <c r="H10" s="112">
        <f>VLOOKUP($A10,'[1]0101L SA'!$A$17:$AZ$134,COLUMN('[1]0101L SA'!$B$22),FALSE)</f>
        <v>20842.900000000001</v>
      </c>
      <c r="I10" s="29"/>
      <c r="J10" s="30" t="s">
        <v>16</v>
      </c>
      <c r="K10" s="111">
        <f t="shared" si="0"/>
        <v>108.73998309563804</v>
      </c>
      <c r="L10" s="111">
        <f t="shared" si="1"/>
        <v>107.84590899655004</v>
      </c>
      <c r="M10" s="111">
        <f t="shared" si="2"/>
        <v>109.39491208738561</v>
      </c>
      <c r="N10" s="111">
        <f t="shared" si="2"/>
        <v>98.699983287669852</v>
      </c>
      <c r="O10" s="111">
        <f t="shared" si="2"/>
        <v>101.62604707576848</v>
      </c>
      <c r="P10" s="111">
        <f t="shared" si="2"/>
        <v>102.7244813973317</v>
      </c>
      <c r="Q10" s="113"/>
    </row>
    <row r="11" spans="1:17" x14ac:dyDescent="0.3">
      <c r="A11" s="109" t="s">
        <v>156</v>
      </c>
      <c r="B11" s="30" t="s">
        <v>17</v>
      </c>
      <c r="C11" s="110">
        <f>VLOOKUP($A11,'[1]0101L SA'!$A$17:$AZ$134,COLUMN('[1]0101L SA'!$H$22),FALSE)</f>
        <v>2730</v>
      </c>
      <c r="D11" s="111">
        <f>VLOOKUP($A11,'[1]0101L SA'!$A$17:$AZ$134,COLUMN('[1]0101L SA'!$K$22),FALSE)</f>
        <v>5544.9</v>
      </c>
      <c r="E11" s="111">
        <f>VLOOKUP($A11,'[1]0101L SA'!$A$17:$AZ$134,COLUMN('[1]0101L SA'!$Q$22),FALSE)</f>
        <v>1156.5</v>
      </c>
      <c r="F11" s="111">
        <f>VLOOKUP($A11,'[1]0101L SA'!$A$17:$AZ$134,COLUMN('[1]0101L SA'!$T$22),FALSE)
+VLOOKUP($A11,'[1]0101L SA'!$A$17:$AZ$134,COLUMN('[1]0101L SA'!$W$22),FALSE)
+VLOOKUP($A11,'[1]0101L SA'!$A$17:$AZ$134,COLUMN('[1]0101L SA'!$Z$22),FALSE)
+VLOOKUP($A11,'[1]0101L SA'!$A$17:$AZ$134,COLUMN('[1]0101L SA'!$AC$22),FALSE)
+VLOOKUP($A11,'[1]0101L SA'!$A$17:$AZ$134,COLUMN('[1]0101L SA'!$AF$22),FALSE)
+VLOOKUP($A11,'[1]0101L SA'!$A$17:$AZ$134,COLUMN('[1]0101L SA'!$AI$22),FALSE)
+VLOOKUP($A11,'[1]0101L SA'!$A$17:$AZ$134,COLUMN('[1]0101L SA'!$AL$22),FALSE)</f>
        <v>9829.1999999999989</v>
      </c>
      <c r="G11" s="111">
        <f>VLOOKUP($A11,'[1]0101L SA'!$A$17:$AZ$134,COLUMN('[1]0101L SA'!$AU$22),FALSE)</f>
        <v>1977.1</v>
      </c>
      <c r="H11" s="112">
        <f>VLOOKUP($A11,'[1]0101L SA'!$A$17:$AZ$134,COLUMN('[1]0101L SA'!$B$22),FALSE)</f>
        <v>21033.3</v>
      </c>
      <c r="I11" s="29"/>
      <c r="J11" s="30" t="s">
        <v>17</v>
      </c>
      <c r="K11" s="111">
        <f t="shared" si="0"/>
        <v>116.83267891341329</v>
      </c>
      <c r="L11" s="111">
        <f t="shared" si="1"/>
        <v>109.62525083777344</v>
      </c>
      <c r="M11" s="111">
        <f t="shared" si="2"/>
        <v>110.81301202510419</v>
      </c>
      <c r="N11" s="111">
        <f t="shared" si="2"/>
        <v>99.556870033779148</v>
      </c>
      <c r="O11" s="111">
        <f t="shared" si="2"/>
        <v>99.917876410314705</v>
      </c>
      <c r="P11" s="111">
        <f t="shared" si="2"/>
        <v>103.66287006963985</v>
      </c>
      <c r="Q11" s="113"/>
    </row>
    <row r="12" spans="1:17" x14ac:dyDescent="0.3">
      <c r="A12" s="109" t="s">
        <v>157</v>
      </c>
      <c r="B12" s="30" t="s">
        <v>18</v>
      </c>
      <c r="C12" s="110">
        <f>VLOOKUP($A12,'[1]0101L SA'!$A$17:$AZ$134,COLUMN('[1]0101L SA'!$H$22),FALSE)</f>
        <v>2846.3</v>
      </c>
      <c r="D12" s="111">
        <f>VLOOKUP($A12,'[1]0101L SA'!$A$17:$AZ$134,COLUMN('[1]0101L SA'!$K$22),FALSE)</f>
        <v>5506.3</v>
      </c>
      <c r="E12" s="111">
        <f>VLOOKUP($A12,'[1]0101L SA'!$A$17:$AZ$134,COLUMN('[1]0101L SA'!$Q$22),FALSE)</f>
        <v>1153</v>
      </c>
      <c r="F12" s="111">
        <f>VLOOKUP($A12,'[1]0101L SA'!$A$17:$AZ$134,COLUMN('[1]0101L SA'!$T$22),FALSE)
+VLOOKUP($A12,'[1]0101L SA'!$A$17:$AZ$134,COLUMN('[1]0101L SA'!$W$22),FALSE)
+VLOOKUP($A12,'[1]0101L SA'!$A$17:$AZ$134,COLUMN('[1]0101L SA'!$Z$22),FALSE)
+VLOOKUP($A12,'[1]0101L SA'!$A$17:$AZ$134,COLUMN('[1]0101L SA'!$AC$22),FALSE)
+VLOOKUP($A12,'[1]0101L SA'!$A$17:$AZ$134,COLUMN('[1]0101L SA'!$AF$22),FALSE)
+VLOOKUP($A12,'[1]0101L SA'!$A$17:$AZ$134,COLUMN('[1]0101L SA'!$AI$22),FALSE)
+VLOOKUP($A12,'[1]0101L SA'!$A$17:$AZ$134,COLUMN('[1]0101L SA'!$AL$22),FALSE)</f>
        <v>9849.9</v>
      </c>
      <c r="G12" s="111">
        <f>VLOOKUP($A12,'[1]0101L SA'!$A$17:$AZ$134,COLUMN('[1]0101L SA'!$AU$22),FALSE)</f>
        <v>1943.4</v>
      </c>
      <c r="H12" s="112">
        <f>VLOOKUP($A12,'[1]0101L SA'!$A$17:$AZ$134,COLUMN('[1]0101L SA'!$B$22),FALSE)</f>
        <v>21438.7</v>
      </c>
      <c r="I12" s="29"/>
      <c r="J12" s="30" t="s">
        <v>18</v>
      </c>
      <c r="K12" s="111">
        <f t="shared" si="0"/>
        <v>121.80983662683084</v>
      </c>
      <c r="L12" s="111">
        <f t="shared" si="1"/>
        <v>108.86211089253763</v>
      </c>
      <c r="M12" s="111">
        <f t="shared" si="2"/>
        <v>110.47765055334642</v>
      </c>
      <c r="N12" s="111">
        <f t="shared" si="2"/>
        <v>99.766533812082486</v>
      </c>
      <c r="O12" s="111">
        <f t="shared" si="2"/>
        <v>98.214759504226208</v>
      </c>
      <c r="P12" s="111">
        <f t="shared" si="2"/>
        <v>105.66088880784224</v>
      </c>
      <c r="Q12" s="113"/>
    </row>
    <row r="13" spans="1:17" x14ac:dyDescent="0.3">
      <c r="A13" s="109" t="s">
        <v>158</v>
      </c>
      <c r="B13" s="30" t="s">
        <v>19</v>
      </c>
      <c r="C13" s="110">
        <f>VLOOKUP($A13,'[1]0101L SA'!$A$17:$AZ$134,COLUMN('[1]0101L SA'!$H$22),FALSE)</f>
        <v>2806.4</v>
      </c>
      <c r="D13" s="111">
        <f>VLOOKUP($A13,'[1]0101L SA'!$A$17:$AZ$134,COLUMN('[1]0101L SA'!$K$22),FALSE)</f>
        <v>5481.6</v>
      </c>
      <c r="E13" s="111">
        <f>VLOOKUP($A13,'[1]0101L SA'!$A$17:$AZ$134,COLUMN('[1]0101L SA'!$Q$22),FALSE)</f>
        <v>1186.3</v>
      </c>
      <c r="F13" s="111">
        <f>VLOOKUP($A13,'[1]0101L SA'!$A$17:$AZ$134,COLUMN('[1]0101L SA'!$T$22),FALSE)
+VLOOKUP($A13,'[1]0101L SA'!$A$17:$AZ$134,COLUMN('[1]0101L SA'!$W$22),FALSE)
+VLOOKUP($A13,'[1]0101L SA'!$A$17:$AZ$134,COLUMN('[1]0101L SA'!$Z$22),FALSE)
+VLOOKUP($A13,'[1]0101L SA'!$A$17:$AZ$134,COLUMN('[1]0101L SA'!$AC$22),FALSE)
+VLOOKUP($A13,'[1]0101L SA'!$A$17:$AZ$134,COLUMN('[1]0101L SA'!$AF$22),FALSE)
+VLOOKUP($A13,'[1]0101L SA'!$A$17:$AZ$134,COLUMN('[1]0101L SA'!$AI$22),FALSE)
+VLOOKUP($A13,'[1]0101L SA'!$A$17:$AZ$134,COLUMN('[1]0101L SA'!$AL$22),FALSE)</f>
        <v>9929.4</v>
      </c>
      <c r="G13" s="111">
        <f>VLOOKUP($A13,'[1]0101L SA'!$A$17:$AZ$134,COLUMN('[1]0101L SA'!$AU$22),FALSE)</f>
        <v>1906.6</v>
      </c>
      <c r="H13" s="112">
        <f>VLOOKUP($A13,'[1]0101L SA'!$A$17:$AZ$134,COLUMN('[1]0101L SA'!$B$22),FALSE)</f>
        <v>21612.7</v>
      </c>
      <c r="I13" s="29"/>
      <c r="J13" s="30" t="s">
        <v>19</v>
      </c>
      <c r="K13" s="111">
        <f t="shared" si="0"/>
        <v>120.10228208886558</v>
      </c>
      <c r="L13" s="111">
        <f t="shared" si="1"/>
        <v>108.37378040944634</v>
      </c>
      <c r="M13" s="111">
        <f t="shared" si="2"/>
        <v>113.66837541321321</v>
      </c>
      <c r="N13" s="111">
        <f t="shared" si="2"/>
        <v>100.57176426498664</v>
      </c>
      <c r="O13" s="111">
        <f t="shared" si="2"/>
        <v>96.354976057814994</v>
      </c>
      <c r="P13" s="111">
        <f t="shared" si="2"/>
        <v>106.51844988442637</v>
      </c>
      <c r="Q13" s="113"/>
    </row>
    <row r="14" spans="1:17" x14ac:dyDescent="0.3">
      <c r="A14" s="109" t="s">
        <v>159</v>
      </c>
      <c r="B14" s="30" t="s">
        <v>20</v>
      </c>
      <c r="C14" s="110">
        <f>VLOOKUP($A14,'[1]0101L SA'!$A$17:$AZ$134,COLUMN('[1]0101L SA'!$H$22),FALSE)</f>
        <v>2615.5</v>
      </c>
      <c r="D14" s="111">
        <f>VLOOKUP($A14,'[1]0101L SA'!$A$17:$AZ$134,COLUMN('[1]0101L SA'!$K$22),FALSE)</f>
        <v>5659.8</v>
      </c>
      <c r="E14" s="111">
        <f>VLOOKUP($A14,'[1]0101L SA'!$A$17:$AZ$134,COLUMN('[1]0101L SA'!$Q$22),FALSE)</f>
        <v>1227.5999999999999</v>
      </c>
      <c r="F14" s="111">
        <f>VLOOKUP($A14,'[1]0101L SA'!$A$17:$AZ$134,COLUMN('[1]0101L SA'!$T$22),FALSE)
+VLOOKUP($A14,'[1]0101L SA'!$A$17:$AZ$134,COLUMN('[1]0101L SA'!$W$22),FALSE)
+VLOOKUP($A14,'[1]0101L SA'!$A$17:$AZ$134,COLUMN('[1]0101L SA'!$Z$22),FALSE)
+VLOOKUP($A14,'[1]0101L SA'!$A$17:$AZ$134,COLUMN('[1]0101L SA'!$AC$22),FALSE)
+VLOOKUP($A14,'[1]0101L SA'!$A$17:$AZ$134,COLUMN('[1]0101L SA'!$AF$22),FALSE)
+VLOOKUP($A14,'[1]0101L SA'!$A$17:$AZ$134,COLUMN('[1]0101L SA'!$AI$22),FALSE)
+VLOOKUP($A14,'[1]0101L SA'!$A$17:$AZ$134,COLUMN('[1]0101L SA'!$AL$22),FALSE)</f>
        <v>10353.400000000001</v>
      </c>
      <c r="G14" s="111">
        <f>VLOOKUP($A14,'[1]0101L SA'!$A$17:$AZ$134,COLUMN('[1]0101L SA'!$AU$22),FALSE)</f>
        <v>2163.4</v>
      </c>
      <c r="H14" s="112">
        <f>VLOOKUP($A14,'[1]0101L SA'!$A$17:$AZ$134,COLUMN('[1]0101L SA'!$B$22),FALSE)</f>
        <v>22104</v>
      </c>
      <c r="I14" s="29"/>
      <c r="J14" s="30" t="s">
        <v>20</v>
      </c>
      <c r="K14" s="111">
        <f t="shared" si="0"/>
        <v>111.93255373554302</v>
      </c>
      <c r="L14" s="111">
        <f t="shared" si="1"/>
        <v>111.89687725506865</v>
      </c>
      <c r="M14" s="111">
        <f t="shared" si="2"/>
        <v>117.62564077995495</v>
      </c>
      <c r="N14" s="111">
        <f t="shared" si="2"/>
        <v>104.86632668047544</v>
      </c>
      <c r="O14" s="111">
        <f t="shared" si="2"/>
        <v>109.33303010777142</v>
      </c>
      <c r="P14" s="111">
        <f t="shared" si="2"/>
        <v>108.93982779779301</v>
      </c>
      <c r="Q14" s="113"/>
    </row>
    <row r="15" spans="1:17" x14ac:dyDescent="0.3">
      <c r="A15" s="109" t="s">
        <v>160</v>
      </c>
      <c r="B15" s="30" t="s">
        <v>21</v>
      </c>
      <c r="C15" s="110">
        <f>VLOOKUP($A15,'[1]0101L SA'!$A$17:$AZ$134,COLUMN('[1]0101L SA'!$H$22),FALSE)</f>
        <v>2844.2</v>
      </c>
      <c r="D15" s="111">
        <f>VLOOKUP($A15,'[1]0101L SA'!$A$17:$AZ$134,COLUMN('[1]0101L SA'!$K$22),FALSE)</f>
        <v>5810.2</v>
      </c>
      <c r="E15" s="111">
        <f>VLOOKUP($A15,'[1]0101L SA'!$A$17:$AZ$134,COLUMN('[1]0101L SA'!$Q$22),FALSE)</f>
        <v>1263</v>
      </c>
      <c r="F15" s="111">
        <f>VLOOKUP($A15,'[1]0101L SA'!$A$17:$AZ$134,COLUMN('[1]0101L SA'!$T$22),FALSE)
+VLOOKUP($A15,'[1]0101L SA'!$A$17:$AZ$134,COLUMN('[1]0101L SA'!$W$22),FALSE)
+VLOOKUP($A15,'[1]0101L SA'!$A$17:$AZ$134,COLUMN('[1]0101L SA'!$Z$22),FALSE)
+VLOOKUP($A15,'[1]0101L SA'!$A$17:$AZ$134,COLUMN('[1]0101L SA'!$AC$22),FALSE)
+VLOOKUP($A15,'[1]0101L SA'!$A$17:$AZ$134,COLUMN('[1]0101L SA'!$AF$22),FALSE)
+VLOOKUP($A15,'[1]0101L SA'!$A$17:$AZ$134,COLUMN('[1]0101L SA'!$AI$22),FALSE)
+VLOOKUP($A15,'[1]0101L SA'!$A$17:$AZ$134,COLUMN('[1]0101L SA'!$AL$22),FALSE)</f>
        <v>10400.800000000001</v>
      </c>
      <c r="G15" s="111">
        <f>VLOOKUP($A15,'[1]0101L SA'!$A$17:$AZ$134,COLUMN('[1]0101L SA'!$AU$22),FALSE)</f>
        <v>2205.7999999999997</v>
      </c>
      <c r="H15" s="112">
        <f>VLOOKUP($A15,'[1]0101L SA'!$A$17:$AZ$134,COLUMN('[1]0101L SA'!$B$22),FALSE)</f>
        <v>22334.9</v>
      </c>
      <c r="I15" s="29"/>
      <c r="J15" s="30" t="s">
        <v>21</v>
      </c>
      <c r="K15" s="111">
        <f t="shared" si="0"/>
        <v>121.71996533535898</v>
      </c>
      <c r="L15" s="111">
        <f t="shared" si="1"/>
        <v>114.87035517640196</v>
      </c>
      <c r="M15" s="111">
        <f t="shared" si="2"/>
        <v>121.01758252287644</v>
      </c>
      <c r="N15" s="111">
        <f t="shared" si="2"/>
        <v>105.34642634673529</v>
      </c>
      <c r="O15" s="111">
        <f t="shared" si="2"/>
        <v>111.47582407863648</v>
      </c>
      <c r="P15" s="111">
        <f t="shared" si="2"/>
        <v>110.07782120344405</v>
      </c>
      <c r="Q15" s="113"/>
    </row>
    <row r="16" spans="1:17" x14ac:dyDescent="0.3">
      <c r="A16" s="109" t="s">
        <v>161</v>
      </c>
      <c r="B16" s="30" t="s">
        <v>22</v>
      </c>
      <c r="C16" s="110">
        <f>VLOOKUP($A16,'[1]0101L SA'!$A$17:$AZ$134,COLUMN('[1]0101L SA'!$H$22),FALSE)</f>
        <v>2611</v>
      </c>
      <c r="D16" s="111">
        <f>VLOOKUP($A16,'[1]0101L SA'!$A$17:$AZ$134,COLUMN('[1]0101L SA'!$K$22),FALSE)</f>
        <v>5869.5</v>
      </c>
      <c r="E16" s="111">
        <f>VLOOKUP($A16,'[1]0101L SA'!$A$17:$AZ$134,COLUMN('[1]0101L SA'!$Q$22),FALSE)</f>
        <v>1277.2</v>
      </c>
      <c r="F16" s="111">
        <f>VLOOKUP($A16,'[1]0101L SA'!$A$17:$AZ$134,COLUMN('[1]0101L SA'!$T$22),FALSE)
+VLOOKUP($A16,'[1]0101L SA'!$A$17:$AZ$134,COLUMN('[1]0101L SA'!$W$22),FALSE)
+VLOOKUP($A16,'[1]0101L SA'!$A$17:$AZ$134,COLUMN('[1]0101L SA'!$Z$22),FALSE)
+VLOOKUP($A16,'[1]0101L SA'!$A$17:$AZ$134,COLUMN('[1]0101L SA'!$AC$22),FALSE)
+VLOOKUP($A16,'[1]0101L SA'!$A$17:$AZ$134,COLUMN('[1]0101L SA'!$AF$22),FALSE)
+VLOOKUP($A16,'[1]0101L SA'!$A$17:$AZ$134,COLUMN('[1]0101L SA'!$AI$22),FALSE)
+VLOOKUP($A16,'[1]0101L SA'!$A$17:$AZ$134,COLUMN('[1]0101L SA'!$AL$22),FALSE)</f>
        <v>10589.300000000001</v>
      </c>
      <c r="G16" s="111">
        <f>VLOOKUP($A16,'[1]0101L SA'!$A$17:$AZ$134,COLUMN('[1]0101L SA'!$AU$22),FALSE)</f>
        <v>2178.7000000000003</v>
      </c>
      <c r="H16" s="112">
        <f>VLOOKUP($A16,'[1]0101L SA'!$A$17:$AZ$134,COLUMN('[1]0101L SA'!$B$22),FALSE)</f>
        <v>22426.2</v>
      </c>
      <c r="I16" s="29"/>
      <c r="J16" s="30" t="s">
        <v>22</v>
      </c>
      <c r="K16" s="111">
        <f t="shared" si="0"/>
        <v>111.73997239667474</v>
      </c>
      <c r="L16" s="111">
        <f t="shared" si="1"/>
        <v>116.04274374511915</v>
      </c>
      <c r="M16" s="111">
        <f t="shared" si="2"/>
        <v>122.37819192257939</v>
      </c>
      <c r="N16" s="111">
        <f t="shared" si="2"/>
        <v>107.25568345833818</v>
      </c>
      <c r="O16" s="111">
        <f t="shared" si="2"/>
        <v>110.10625529065435</v>
      </c>
      <c r="P16" s="111">
        <f t="shared" si="2"/>
        <v>110.527794343054</v>
      </c>
      <c r="Q16" s="113"/>
    </row>
    <row r="17" spans="1:17" x14ac:dyDescent="0.3">
      <c r="A17" s="109" t="s">
        <v>162</v>
      </c>
      <c r="B17" s="30" t="s">
        <v>23</v>
      </c>
      <c r="C17" s="110">
        <f>VLOOKUP($A17,'[1]0101L SA'!$A$17:$AZ$134,COLUMN('[1]0101L SA'!$H$22),FALSE)</f>
        <v>2664.1</v>
      </c>
      <c r="D17" s="111">
        <f>VLOOKUP($A17,'[1]0101L SA'!$A$17:$AZ$134,COLUMN('[1]0101L SA'!$K$22),FALSE)</f>
        <v>5916.5</v>
      </c>
      <c r="E17" s="111">
        <f>VLOOKUP($A17,'[1]0101L SA'!$A$17:$AZ$134,COLUMN('[1]0101L SA'!$Q$22),FALSE)</f>
        <v>1296.3</v>
      </c>
      <c r="F17" s="111">
        <f>VLOOKUP($A17,'[1]0101L SA'!$A$17:$AZ$134,COLUMN('[1]0101L SA'!$T$22),FALSE)
+VLOOKUP($A17,'[1]0101L SA'!$A$17:$AZ$134,COLUMN('[1]0101L SA'!$W$22),FALSE)
+VLOOKUP($A17,'[1]0101L SA'!$A$17:$AZ$134,COLUMN('[1]0101L SA'!$Z$22),FALSE)
+VLOOKUP($A17,'[1]0101L SA'!$A$17:$AZ$134,COLUMN('[1]0101L SA'!$AC$22),FALSE)
+VLOOKUP($A17,'[1]0101L SA'!$A$17:$AZ$134,COLUMN('[1]0101L SA'!$AF$22),FALSE)
+VLOOKUP($A17,'[1]0101L SA'!$A$17:$AZ$134,COLUMN('[1]0101L SA'!$AI$22),FALSE)
+VLOOKUP($A17,'[1]0101L SA'!$A$17:$AZ$134,COLUMN('[1]0101L SA'!$AL$22),FALSE)</f>
        <v>10656.1</v>
      </c>
      <c r="G17" s="111">
        <f>VLOOKUP($A17,'[1]0101L SA'!$A$17:$AZ$134,COLUMN('[1]0101L SA'!$AU$22),FALSE)</f>
        <v>2229.6999999999998</v>
      </c>
      <c r="H17" s="112">
        <f>VLOOKUP($A17,'[1]0101L SA'!$A$17:$AZ$134,COLUMN('[1]0101L SA'!$B$22),FALSE)</f>
        <v>22820.7</v>
      </c>
      <c r="I17" s="29"/>
      <c r="J17" s="30" t="s">
        <v>23</v>
      </c>
      <c r="K17" s="111">
        <f t="shared" si="0"/>
        <v>114.01243219532027</v>
      </c>
      <c r="L17" s="111">
        <f t="shared" si="1"/>
        <v>116.97195559553582</v>
      </c>
      <c r="M17" s="111">
        <f t="shared" si="2"/>
        <v>124.20830738274324</v>
      </c>
      <c r="N17" s="111">
        <f t="shared" si="2"/>
        <v>107.93227961247651</v>
      </c>
      <c r="O17" s="111">
        <f t="shared" si="2"/>
        <v>112.68367256693071</v>
      </c>
      <c r="P17" s="111">
        <f t="shared" si="2"/>
        <v>112.4720923011715</v>
      </c>
      <c r="Q17" s="113"/>
    </row>
    <row r="18" spans="1:17" x14ac:dyDescent="0.3">
      <c r="A18" s="109" t="s">
        <v>163</v>
      </c>
      <c r="B18" s="30" t="s">
        <v>24</v>
      </c>
      <c r="C18" s="110">
        <f>VLOOKUP($A18,'[1]0101L SA'!$A$17:$AZ$134,COLUMN('[1]0101L SA'!$H$22),FALSE)</f>
        <v>2794.8</v>
      </c>
      <c r="D18" s="111">
        <f>VLOOKUP($A18,'[1]0101L SA'!$A$17:$AZ$134,COLUMN('[1]0101L SA'!$K$22),FALSE)</f>
        <v>5912.5</v>
      </c>
      <c r="E18" s="111">
        <f>VLOOKUP($A18,'[1]0101L SA'!$A$17:$AZ$134,COLUMN('[1]0101L SA'!$Q$22),FALSE)</f>
        <v>1299</v>
      </c>
      <c r="F18" s="111">
        <f>VLOOKUP($A18,'[1]0101L SA'!$A$17:$AZ$134,COLUMN('[1]0101L SA'!$T$22),FALSE)
+VLOOKUP($A18,'[1]0101L SA'!$A$17:$AZ$134,COLUMN('[1]0101L SA'!$W$22),FALSE)
+VLOOKUP($A18,'[1]0101L SA'!$A$17:$AZ$134,COLUMN('[1]0101L SA'!$Z$22),FALSE)
+VLOOKUP($A18,'[1]0101L SA'!$A$17:$AZ$134,COLUMN('[1]0101L SA'!$AC$22),FALSE)
+VLOOKUP($A18,'[1]0101L SA'!$A$17:$AZ$134,COLUMN('[1]0101L SA'!$AF$22),FALSE)
+VLOOKUP($A18,'[1]0101L SA'!$A$17:$AZ$134,COLUMN('[1]0101L SA'!$AI$22),FALSE)
+VLOOKUP($A18,'[1]0101L SA'!$A$17:$AZ$134,COLUMN('[1]0101L SA'!$AL$22),FALSE)</f>
        <v>10072.500000000002</v>
      </c>
      <c r="G18" s="111">
        <f>VLOOKUP($A18,'[1]0101L SA'!$A$17:$AZ$134,COLUMN('[1]0101L SA'!$AU$22),FALSE)</f>
        <v>2335.8000000000002</v>
      </c>
      <c r="H18" s="112">
        <f>VLOOKUP($A18,'[1]0101L SA'!$A$17:$AZ$134,COLUMN('[1]0101L SA'!$B$22),FALSE)</f>
        <v>22441.3</v>
      </c>
      <c r="I18" s="29"/>
      <c r="J18" s="30" t="s">
        <v>24</v>
      </c>
      <c r="K18" s="111">
        <f t="shared" si="0"/>
        <v>119.6058501931163</v>
      </c>
      <c r="L18" s="111">
        <f t="shared" si="1"/>
        <v>116.89287373592589</v>
      </c>
      <c r="M18" s="111">
        <f t="shared" si="2"/>
        <v>124.46701480381353</v>
      </c>
      <c r="N18" s="111">
        <f t="shared" si="2"/>
        <v>102.02117908021413</v>
      </c>
      <c r="O18" s="111">
        <f t="shared" si="2"/>
        <v>118.04571125345866</v>
      </c>
      <c r="P18" s="111">
        <f t="shared" si="2"/>
        <v>110.60221487326329</v>
      </c>
      <c r="Q18" s="113"/>
    </row>
    <row r="19" spans="1:17" x14ac:dyDescent="0.3">
      <c r="A19" s="109" t="s">
        <v>164</v>
      </c>
      <c r="B19" s="30" t="s">
        <v>25</v>
      </c>
      <c r="C19" s="110">
        <f>VLOOKUP($A19,'[1]0101L SA'!$A$17:$AZ$134,COLUMN('[1]0101L SA'!$H$22),FALSE)</f>
        <v>2886.2</v>
      </c>
      <c r="D19" s="111">
        <f>VLOOKUP($A19,'[1]0101L SA'!$A$17:$AZ$134,COLUMN('[1]0101L SA'!$K$22),FALSE)</f>
        <v>6050.9</v>
      </c>
      <c r="E19" s="111">
        <f>VLOOKUP($A19,'[1]0101L SA'!$A$17:$AZ$134,COLUMN('[1]0101L SA'!$Q$22),FALSE)</f>
        <v>1336.9</v>
      </c>
      <c r="F19" s="111">
        <f>VLOOKUP($A19,'[1]0101L SA'!$A$17:$AZ$134,COLUMN('[1]0101L SA'!$T$22),FALSE)
+VLOOKUP($A19,'[1]0101L SA'!$A$17:$AZ$134,COLUMN('[1]0101L SA'!$W$22),FALSE)
+VLOOKUP($A19,'[1]0101L SA'!$A$17:$AZ$134,COLUMN('[1]0101L SA'!$Z$22),FALSE)
+VLOOKUP($A19,'[1]0101L SA'!$A$17:$AZ$134,COLUMN('[1]0101L SA'!$AC$22),FALSE)
+VLOOKUP($A19,'[1]0101L SA'!$A$17:$AZ$134,COLUMN('[1]0101L SA'!$AF$22),FALSE)
+VLOOKUP($A19,'[1]0101L SA'!$A$17:$AZ$134,COLUMN('[1]0101L SA'!$AI$22),FALSE)
+VLOOKUP($A19,'[1]0101L SA'!$A$17:$AZ$134,COLUMN('[1]0101L SA'!$AL$22),FALSE)</f>
        <v>10467.9</v>
      </c>
      <c r="G19" s="111">
        <f>VLOOKUP($A19,'[1]0101L SA'!$A$17:$AZ$134,COLUMN('[1]0101L SA'!$AU$22),FALSE)</f>
        <v>2214.1999999999998</v>
      </c>
      <c r="H19" s="112">
        <f>VLOOKUP($A19,'[1]0101L SA'!$A$17:$AZ$134,COLUMN('[1]0101L SA'!$B$22),FALSE)</f>
        <v>22744.7</v>
      </c>
      <c r="I19" s="29"/>
      <c r="J19" s="30" t="s">
        <v>25</v>
      </c>
      <c r="K19" s="111">
        <f t="shared" si="0"/>
        <v>123.51739116479612</v>
      </c>
      <c r="L19" s="111">
        <f t="shared" si="1"/>
        <v>119.62910607842943</v>
      </c>
      <c r="M19" s="111">
        <f t="shared" si="2"/>
        <v>128.09850045513343</v>
      </c>
      <c r="N19" s="111">
        <f t="shared" si="2"/>
        <v>106.02606110635624</v>
      </c>
      <c r="O19" s="111">
        <f t="shared" si="2"/>
        <v>111.90033986531729</v>
      </c>
      <c r="P19" s="111">
        <f t="shared" si="2"/>
        <v>112.09752539415774</v>
      </c>
      <c r="Q19" s="113"/>
    </row>
    <row r="20" spans="1:17" x14ac:dyDescent="0.3">
      <c r="A20" s="109" t="s">
        <v>165</v>
      </c>
      <c r="B20" s="30" t="s">
        <v>26</v>
      </c>
      <c r="C20" s="110">
        <f>VLOOKUP($A20,'[1]0101L SA'!$A$17:$AZ$134,COLUMN('[1]0101L SA'!$H$22),FALSE)</f>
        <v>2749.6</v>
      </c>
      <c r="D20" s="111">
        <f>VLOOKUP($A20,'[1]0101L SA'!$A$17:$AZ$134,COLUMN('[1]0101L SA'!$K$22),FALSE)</f>
        <v>6174.5</v>
      </c>
      <c r="E20" s="111">
        <f>VLOOKUP($A20,'[1]0101L SA'!$A$17:$AZ$134,COLUMN('[1]0101L SA'!$Q$22),FALSE)</f>
        <v>1350.5</v>
      </c>
      <c r="F20" s="111">
        <f>VLOOKUP($A20,'[1]0101L SA'!$A$17:$AZ$134,COLUMN('[1]0101L SA'!$T$22),FALSE)
+VLOOKUP($A20,'[1]0101L SA'!$A$17:$AZ$134,COLUMN('[1]0101L SA'!$W$22),FALSE)
+VLOOKUP($A20,'[1]0101L SA'!$A$17:$AZ$134,COLUMN('[1]0101L SA'!$Z$22),FALSE)
+VLOOKUP($A20,'[1]0101L SA'!$A$17:$AZ$134,COLUMN('[1]0101L SA'!$AC$22),FALSE)
+VLOOKUP($A20,'[1]0101L SA'!$A$17:$AZ$134,COLUMN('[1]0101L SA'!$AF$22),FALSE)
+VLOOKUP($A20,'[1]0101L SA'!$A$17:$AZ$134,COLUMN('[1]0101L SA'!$AI$22),FALSE)
+VLOOKUP($A20,'[1]0101L SA'!$A$17:$AZ$134,COLUMN('[1]0101L SA'!$AL$22),FALSE)</f>
        <v>10729.699999999999</v>
      </c>
      <c r="G20" s="111">
        <f>VLOOKUP($A20,'[1]0101L SA'!$A$17:$AZ$134,COLUMN('[1]0101L SA'!$AU$22),FALSE)</f>
        <v>2314.1</v>
      </c>
      <c r="H20" s="112">
        <f>VLOOKUP($A20,'[1]0101L SA'!$A$17:$AZ$134,COLUMN('[1]0101L SA'!$B$22),FALSE)</f>
        <v>23245.5</v>
      </c>
      <c r="I20" s="29"/>
      <c r="J20" s="30" t="s">
        <v>26</v>
      </c>
      <c r="K20" s="111">
        <f t="shared" si="0"/>
        <v>117.67147763381726</v>
      </c>
      <c r="L20" s="111">
        <f t="shared" si="1"/>
        <v>122.07273554037623</v>
      </c>
      <c r="M20" s="111">
        <f t="shared" si="2"/>
        <v>129.40161931682076</v>
      </c>
      <c r="N20" s="111">
        <f t="shared" si="2"/>
        <v>108.6777508242217</v>
      </c>
      <c r="O20" s="111">
        <f t="shared" si="2"/>
        <v>116.94904547119988</v>
      </c>
      <c r="P20" s="111">
        <f t="shared" si="2"/>
        <v>114.56572417090108</v>
      </c>
      <c r="Q20" s="113"/>
    </row>
    <row r="21" spans="1:17" x14ac:dyDescent="0.3">
      <c r="A21" s="109" t="s">
        <v>166</v>
      </c>
      <c r="B21" s="30" t="s">
        <v>27</v>
      </c>
      <c r="C21" s="110">
        <f>VLOOKUP($A21,'[1]0101L SA'!$A$17:$AZ$134,COLUMN('[1]0101L SA'!$H$22),FALSE)</f>
        <v>2814.4</v>
      </c>
      <c r="D21" s="111">
        <f>VLOOKUP($A21,'[1]0101L SA'!$A$17:$AZ$134,COLUMN('[1]0101L SA'!$K$22),FALSE)</f>
        <v>6224.1</v>
      </c>
      <c r="E21" s="111">
        <f>VLOOKUP($A21,'[1]0101L SA'!$A$17:$AZ$134,COLUMN('[1]0101L SA'!$Q$22),FALSE)</f>
        <v>1372.4</v>
      </c>
      <c r="F21" s="111">
        <f>VLOOKUP($A21,'[1]0101L SA'!$A$17:$AZ$134,COLUMN('[1]0101L SA'!$T$22),FALSE)
+VLOOKUP($A21,'[1]0101L SA'!$A$17:$AZ$134,COLUMN('[1]0101L SA'!$W$22),FALSE)
+VLOOKUP($A21,'[1]0101L SA'!$A$17:$AZ$134,COLUMN('[1]0101L SA'!$Z$22),FALSE)
+VLOOKUP($A21,'[1]0101L SA'!$A$17:$AZ$134,COLUMN('[1]0101L SA'!$AC$22),FALSE)
+VLOOKUP($A21,'[1]0101L SA'!$A$17:$AZ$134,COLUMN('[1]0101L SA'!$AF$22),FALSE)
+VLOOKUP($A21,'[1]0101L SA'!$A$17:$AZ$134,COLUMN('[1]0101L SA'!$AI$22),FALSE)
+VLOOKUP($A21,'[1]0101L SA'!$A$17:$AZ$134,COLUMN('[1]0101L SA'!$AL$22),FALSE)</f>
        <v>10744.7</v>
      </c>
      <c r="G21" s="111">
        <f>VLOOKUP($A21,'[1]0101L SA'!$A$17:$AZ$134,COLUMN('[1]0101L SA'!$AU$22),FALSE)</f>
        <v>2096.2000000000003</v>
      </c>
      <c r="H21" s="112">
        <f>VLOOKUP($A21,'[1]0101L SA'!$A$17:$AZ$134,COLUMN('[1]0101L SA'!$B$22),FALSE)</f>
        <v>23295.9</v>
      </c>
      <c r="I21" s="29"/>
      <c r="J21" s="30" t="s">
        <v>27</v>
      </c>
      <c r="K21" s="111">
        <f t="shared" si="0"/>
        <v>120.44464891352027</v>
      </c>
      <c r="L21" s="111">
        <f t="shared" si="1"/>
        <v>123.05335059953934</v>
      </c>
      <c r="M21" s="111">
        <f t="shared" si="2"/>
        <v>131.50002395439085</v>
      </c>
      <c r="N21" s="111">
        <f t="shared" si="2"/>
        <v>108.8296810983546</v>
      </c>
      <c r="O21" s="111">
        <f t="shared" si="2"/>
        <v>105.93690381432488</v>
      </c>
      <c r="P21" s="111">
        <f t="shared" si="2"/>
        <v>114.81412117239442</v>
      </c>
      <c r="Q21" s="113"/>
    </row>
    <row r="22" spans="1:17" x14ac:dyDescent="0.3">
      <c r="A22" s="109" t="s">
        <v>167</v>
      </c>
      <c r="B22" s="30" t="s">
        <v>28</v>
      </c>
      <c r="C22" s="110">
        <f>VLOOKUP($A22,'[1]0101L SA'!$A$17:$AZ$134,COLUMN('[1]0101L SA'!$H$22),FALSE)</f>
        <v>2963.4</v>
      </c>
      <c r="D22" s="111">
        <f>VLOOKUP($A22,'[1]0101L SA'!$A$17:$AZ$134,COLUMN('[1]0101L SA'!$K$22),FALSE)</f>
        <v>6358.7</v>
      </c>
      <c r="E22" s="111">
        <f>VLOOKUP($A22,'[1]0101L SA'!$A$17:$AZ$134,COLUMN('[1]0101L SA'!$Q$22),FALSE)</f>
        <v>1411.3</v>
      </c>
      <c r="F22" s="111">
        <f>VLOOKUP($A22,'[1]0101L SA'!$A$17:$AZ$134,COLUMN('[1]0101L SA'!$T$22),FALSE)
+VLOOKUP($A22,'[1]0101L SA'!$A$17:$AZ$134,COLUMN('[1]0101L SA'!$W$22),FALSE)
+VLOOKUP($A22,'[1]0101L SA'!$A$17:$AZ$134,COLUMN('[1]0101L SA'!$Z$22),FALSE)
+VLOOKUP($A22,'[1]0101L SA'!$A$17:$AZ$134,COLUMN('[1]0101L SA'!$AC$22),FALSE)
+VLOOKUP($A22,'[1]0101L SA'!$A$17:$AZ$134,COLUMN('[1]0101L SA'!$AF$22),FALSE)
+VLOOKUP($A22,'[1]0101L SA'!$A$17:$AZ$134,COLUMN('[1]0101L SA'!$AI$22),FALSE)
+VLOOKUP($A22,'[1]0101L SA'!$A$17:$AZ$134,COLUMN('[1]0101L SA'!$AL$22),FALSE)</f>
        <v>10978.300000000001</v>
      </c>
      <c r="G22" s="111">
        <f>VLOOKUP($A22,'[1]0101L SA'!$A$17:$AZ$134,COLUMN('[1]0101L SA'!$AU$22),FALSE)</f>
        <v>2353.4</v>
      </c>
      <c r="H22" s="112">
        <f>VLOOKUP($A22,'[1]0101L SA'!$A$17:$AZ$134,COLUMN('[1]0101L SA'!$B$22),FALSE)</f>
        <v>24371.3</v>
      </c>
      <c r="I22" s="29"/>
      <c r="J22" s="30" t="s">
        <v>28</v>
      </c>
      <c r="K22" s="111">
        <f t="shared" ref="K22:K85" si="3">C22/(SUM(C$6:C$9)/4)*100</f>
        <v>126.8212310227139</v>
      </c>
      <c r="L22" s="111">
        <f t="shared" si="1"/>
        <v>125.71445517541345</v>
      </c>
      <c r="M22" s="111">
        <f t="shared" si="2"/>
        <v>135.22732716907007</v>
      </c>
      <c r="N22" s="111">
        <f t="shared" si="2"/>
        <v>111.19574190085031</v>
      </c>
      <c r="O22" s="111">
        <f t="shared" si="2"/>
        <v>118.93517290174228</v>
      </c>
      <c r="P22" s="111">
        <f t="shared" si="2"/>
        <v>120.11424290663919</v>
      </c>
      <c r="Q22" s="113"/>
    </row>
    <row r="23" spans="1:17" x14ac:dyDescent="0.3">
      <c r="A23" s="109" t="s">
        <v>168</v>
      </c>
      <c r="B23" s="30" t="s">
        <v>29</v>
      </c>
      <c r="C23" s="110">
        <f>VLOOKUP($A23,'[1]0101L SA'!$A$17:$AZ$134,COLUMN('[1]0101L SA'!$H$22),FALSE)</f>
        <v>3042.1</v>
      </c>
      <c r="D23" s="111">
        <f>VLOOKUP($A23,'[1]0101L SA'!$A$17:$AZ$134,COLUMN('[1]0101L SA'!$K$22),FALSE)</f>
        <v>6451.6</v>
      </c>
      <c r="E23" s="111">
        <f>VLOOKUP($A23,'[1]0101L SA'!$A$17:$AZ$134,COLUMN('[1]0101L SA'!$Q$22),FALSE)</f>
        <v>1465.6</v>
      </c>
      <c r="F23" s="111">
        <f>VLOOKUP($A23,'[1]0101L SA'!$A$17:$AZ$134,COLUMN('[1]0101L SA'!$T$22),FALSE)
+VLOOKUP($A23,'[1]0101L SA'!$A$17:$AZ$134,COLUMN('[1]0101L SA'!$W$22),FALSE)
+VLOOKUP($A23,'[1]0101L SA'!$A$17:$AZ$134,COLUMN('[1]0101L SA'!$Z$22),FALSE)
+VLOOKUP($A23,'[1]0101L SA'!$A$17:$AZ$134,COLUMN('[1]0101L SA'!$AC$22),FALSE)
+VLOOKUP($A23,'[1]0101L SA'!$A$17:$AZ$134,COLUMN('[1]0101L SA'!$AF$22),FALSE)
+VLOOKUP($A23,'[1]0101L SA'!$A$17:$AZ$134,COLUMN('[1]0101L SA'!$AI$22),FALSE)
+VLOOKUP($A23,'[1]0101L SA'!$A$17:$AZ$134,COLUMN('[1]0101L SA'!$AL$22),FALSE)</f>
        <v>11643.900000000001</v>
      </c>
      <c r="G23" s="111">
        <f>VLOOKUP($A23,'[1]0101L SA'!$A$17:$AZ$134,COLUMN('[1]0101L SA'!$AU$22),FALSE)</f>
        <v>2370.8000000000002</v>
      </c>
      <c r="H23" s="112">
        <f>VLOOKUP($A23,'[1]0101L SA'!$A$17:$AZ$134,COLUMN('[1]0101L SA'!$B$22),FALSE)</f>
        <v>24812.2</v>
      </c>
      <c r="I23" s="29"/>
      <c r="J23" s="30" t="s">
        <v>29</v>
      </c>
      <c r="K23" s="111">
        <f t="shared" si="3"/>
        <v>130.18926466025439</v>
      </c>
      <c r="L23" s="111">
        <f t="shared" si="1"/>
        <v>127.55113136485406</v>
      </c>
      <c r="M23" s="111">
        <f t="shared" si="2"/>
        <v>140.43022085948351</v>
      </c>
      <c r="N23" s="111">
        <f t="shared" si="2"/>
        <v>117.93739459837234</v>
      </c>
      <c r="O23" s="111">
        <f t="shared" si="2"/>
        <v>119.8145270312954</v>
      </c>
      <c r="P23" s="111">
        <f t="shared" si="2"/>
        <v>122.28722381851247</v>
      </c>
      <c r="Q23" s="113"/>
    </row>
    <row r="24" spans="1:17" x14ac:dyDescent="0.3">
      <c r="A24" s="109" t="s">
        <v>169</v>
      </c>
      <c r="B24" s="30" t="s">
        <v>30</v>
      </c>
      <c r="C24" s="110">
        <f>VLOOKUP($A24,'[1]0101L SA'!$A$17:$AZ$134,COLUMN('[1]0101L SA'!$H$22),FALSE)</f>
        <v>3421.6</v>
      </c>
      <c r="D24" s="111">
        <f>VLOOKUP($A24,'[1]0101L SA'!$A$17:$AZ$134,COLUMN('[1]0101L SA'!$K$22),FALSE)</f>
        <v>6629.4</v>
      </c>
      <c r="E24" s="111">
        <f>VLOOKUP($A24,'[1]0101L SA'!$A$17:$AZ$134,COLUMN('[1]0101L SA'!$Q$22),FALSE)</f>
        <v>1486.8</v>
      </c>
      <c r="F24" s="111">
        <f>VLOOKUP($A24,'[1]0101L SA'!$A$17:$AZ$134,COLUMN('[1]0101L SA'!$T$22),FALSE)
+VLOOKUP($A24,'[1]0101L SA'!$A$17:$AZ$134,COLUMN('[1]0101L SA'!$W$22),FALSE)
+VLOOKUP($A24,'[1]0101L SA'!$A$17:$AZ$134,COLUMN('[1]0101L SA'!$Z$22),FALSE)
+VLOOKUP($A24,'[1]0101L SA'!$A$17:$AZ$134,COLUMN('[1]0101L SA'!$AC$22),FALSE)
+VLOOKUP($A24,'[1]0101L SA'!$A$17:$AZ$134,COLUMN('[1]0101L SA'!$AF$22),FALSE)
+VLOOKUP($A24,'[1]0101L SA'!$A$17:$AZ$134,COLUMN('[1]0101L SA'!$AI$22),FALSE)
+VLOOKUP($A24,'[1]0101L SA'!$A$17:$AZ$134,COLUMN('[1]0101L SA'!$AL$22),FALSE)</f>
        <v>11574.2</v>
      </c>
      <c r="G24" s="111">
        <f>VLOOKUP($A24,'[1]0101L SA'!$A$17:$AZ$134,COLUMN('[1]0101L SA'!$AU$22),FALSE)</f>
        <v>2462.1</v>
      </c>
      <c r="H24" s="112">
        <f>VLOOKUP($A24,'[1]0101L SA'!$A$17:$AZ$134,COLUMN('[1]0101L SA'!$B$22),FALSE)</f>
        <v>25673.8</v>
      </c>
      <c r="I24" s="29"/>
      <c r="J24" s="30" t="s">
        <v>30</v>
      </c>
      <c r="K24" s="111">
        <f t="shared" si="3"/>
        <v>146.4302909048113</v>
      </c>
      <c r="L24" s="111">
        <f t="shared" si="1"/>
        <v>131.06632002451536</v>
      </c>
      <c r="M24" s="111">
        <f t="shared" si="2"/>
        <v>142.46155320270205</v>
      </c>
      <c r="N24" s="111">
        <f t="shared" si="2"/>
        <v>117.23142525790165</v>
      </c>
      <c r="O24" s="111">
        <f t="shared" si="2"/>
        <v>124.42860933176665</v>
      </c>
      <c r="P24" s="111">
        <f t="shared" si="2"/>
        <v>126.53362970118431</v>
      </c>
      <c r="Q24" s="113"/>
    </row>
    <row r="25" spans="1:17" x14ac:dyDescent="0.3">
      <c r="A25" s="109" t="s">
        <v>170</v>
      </c>
      <c r="B25" s="30" t="s">
        <v>31</v>
      </c>
      <c r="C25" s="110">
        <f>VLOOKUP($A25,'[1]0101L SA'!$A$17:$AZ$134,COLUMN('[1]0101L SA'!$H$22),FALSE)</f>
        <v>3392.8</v>
      </c>
      <c r="D25" s="111">
        <f>VLOOKUP($A25,'[1]0101L SA'!$A$17:$AZ$134,COLUMN('[1]0101L SA'!$K$22),FALSE)</f>
        <v>6714.6</v>
      </c>
      <c r="E25" s="111">
        <f>VLOOKUP($A25,'[1]0101L SA'!$A$17:$AZ$134,COLUMN('[1]0101L SA'!$Q$22),FALSE)</f>
        <v>1487</v>
      </c>
      <c r="F25" s="111">
        <f>VLOOKUP($A25,'[1]0101L SA'!$A$17:$AZ$134,COLUMN('[1]0101L SA'!$T$22),FALSE)
+VLOOKUP($A25,'[1]0101L SA'!$A$17:$AZ$134,COLUMN('[1]0101L SA'!$W$22),FALSE)
+VLOOKUP($A25,'[1]0101L SA'!$A$17:$AZ$134,COLUMN('[1]0101L SA'!$Z$22),FALSE)
+VLOOKUP($A25,'[1]0101L SA'!$A$17:$AZ$134,COLUMN('[1]0101L SA'!$AC$22),FALSE)
+VLOOKUP($A25,'[1]0101L SA'!$A$17:$AZ$134,COLUMN('[1]0101L SA'!$AF$22),FALSE)
+VLOOKUP($A25,'[1]0101L SA'!$A$17:$AZ$134,COLUMN('[1]0101L SA'!$AI$22),FALSE)
+VLOOKUP($A25,'[1]0101L SA'!$A$17:$AZ$134,COLUMN('[1]0101L SA'!$AL$22),FALSE)</f>
        <v>11895.6</v>
      </c>
      <c r="G25" s="111">
        <f>VLOOKUP($A25,'[1]0101L SA'!$A$17:$AZ$134,COLUMN('[1]0101L SA'!$AU$22),FALSE)</f>
        <v>2608.5</v>
      </c>
      <c r="H25" s="112">
        <f>VLOOKUP($A25,'[1]0101L SA'!$A$17:$AZ$134,COLUMN('[1]0101L SA'!$B$22),FALSE)</f>
        <v>26063.8</v>
      </c>
      <c r="I25" s="29"/>
      <c r="J25" s="30" t="s">
        <v>31</v>
      </c>
      <c r="K25" s="111">
        <f t="shared" si="3"/>
        <v>145.19777033605442</v>
      </c>
      <c r="L25" s="111">
        <f t="shared" si="1"/>
        <v>132.75076363420686</v>
      </c>
      <c r="M25" s="111">
        <f t="shared" si="2"/>
        <v>142.48071671537392</v>
      </c>
      <c r="N25" s="111">
        <f t="shared" si="2"/>
        <v>120.48678459832168</v>
      </c>
      <c r="O25" s="111">
        <f t="shared" si="2"/>
        <v>131.82731304248946</v>
      </c>
      <c r="P25" s="111">
        <f t="shared" si="2"/>
        <v>128.45574935559705</v>
      </c>
      <c r="Q25" s="113"/>
    </row>
    <row r="26" spans="1:17" x14ac:dyDescent="0.3">
      <c r="A26" s="109" t="s">
        <v>171</v>
      </c>
      <c r="B26" s="30" t="s">
        <v>32</v>
      </c>
      <c r="C26" s="110">
        <f>VLOOKUP($A26,'[1]0101L SA'!$A$17:$AZ$134,COLUMN('[1]0101L SA'!$H$22),FALSE)</f>
        <v>2979.3</v>
      </c>
      <c r="D26" s="111">
        <f>VLOOKUP($A26,'[1]0101L SA'!$A$17:$AZ$134,COLUMN('[1]0101L SA'!$K$22),FALSE)</f>
        <v>6675.6</v>
      </c>
      <c r="E26" s="111">
        <f>VLOOKUP($A26,'[1]0101L SA'!$A$17:$AZ$134,COLUMN('[1]0101L SA'!$Q$22),FALSE)</f>
        <v>1428.5</v>
      </c>
      <c r="F26" s="111">
        <f>VLOOKUP($A26,'[1]0101L SA'!$A$17:$AZ$134,COLUMN('[1]0101L SA'!$T$22),FALSE)
+VLOOKUP($A26,'[1]0101L SA'!$A$17:$AZ$134,COLUMN('[1]0101L SA'!$W$22),FALSE)
+VLOOKUP($A26,'[1]0101L SA'!$A$17:$AZ$134,COLUMN('[1]0101L SA'!$Z$22),FALSE)
+VLOOKUP($A26,'[1]0101L SA'!$A$17:$AZ$134,COLUMN('[1]0101L SA'!$AC$22),FALSE)
+VLOOKUP($A26,'[1]0101L SA'!$A$17:$AZ$134,COLUMN('[1]0101L SA'!$AF$22),FALSE)
+VLOOKUP($A26,'[1]0101L SA'!$A$17:$AZ$134,COLUMN('[1]0101L SA'!$AI$22),FALSE)
+VLOOKUP($A26,'[1]0101L SA'!$A$17:$AZ$134,COLUMN('[1]0101L SA'!$AL$22),FALSE)</f>
        <v>12272.000000000002</v>
      </c>
      <c r="G26" s="111">
        <f>VLOOKUP($A26,'[1]0101L SA'!$A$17:$AZ$134,COLUMN('[1]0101L SA'!$AU$22),FALSE)</f>
        <v>2716</v>
      </c>
      <c r="H26" s="112">
        <f>VLOOKUP($A26,'[1]0101L SA'!$A$17:$AZ$134,COLUMN('[1]0101L SA'!$B$22),FALSE)</f>
        <v>26170.400000000001</v>
      </c>
      <c r="I26" s="29"/>
      <c r="J26" s="30" t="s">
        <v>32</v>
      </c>
      <c r="K26" s="111">
        <f t="shared" si="3"/>
        <v>127.50168508671509</v>
      </c>
      <c r="L26" s="111">
        <f t="shared" si="1"/>
        <v>131.97971550301006</v>
      </c>
      <c r="M26" s="111">
        <f t="shared" si="2"/>
        <v>136.87538925885116</v>
      </c>
      <c r="N26" s="111">
        <f t="shared" si="2"/>
        <v>124.2992216105622</v>
      </c>
      <c r="O26" s="111">
        <f t="shared" si="2"/>
        <v>137.26010436013087</v>
      </c>
      <c r="P26" s="111">
        <f t="shared" si="2"/>
        <v>128.9811287278032</v>
      </c>
      <c r="Q26" s="113"/>
    </row>
    <row r="27" spans="1:17" x14ac:dyDescent="0.3">
      <c r="A27" s="109" t="s">
        <v>172</v>
      </c>
      <c r="B27" s="30" t="s">
        <v>33</v>
      </c>
      <c r="C27" s="110">
        <f>VLOOKUP($A27,'[1]0101L SA'!$A$17:$AZ$134,COLUMN('[1]0101L SA'!$H$22),FALSE)</f>
        <v>2881.4</v>
      </c>
      <c r="D27" s="111">
        <f>VLOOKUP($A27,'[1]0101L SA'!$A$17:$AZ$134,COLUMN('[1]0101L SA'!$K$22),FALSE)</f>
        <v>6651.3</v>
      </c>
      <c r="E27" s="111">
        <f>VLOOKUP($A27,'[1]0101L SA'!$A$17:$AZ$134,COLUMN('[1]0101L SA'!$Q$22),FALSE)</f>
        <v>1579.8</v>
      </c>
      <c r="F27" s="111">
        <f>VLOOKUP($A27,'[1]0101L SA'!$A$17:$AZ$134,COLUMN('[1]0101L SA'!$T$22),FALSE)
+VLOOKUP($A27,'[1]0101L SA'!$A$17:$AZ$134,COLUMN('[1]0101L SA'!$W$22),FALSE)
+VLOOKUP($A27,'[1]0101L SA'!$A$17:$AZ$134,COLUMN('[1]0101L SA'!$Z$22),FALSE)
+VLOOKUP($A27,'[1]0101L SA'!$A$17:$AZ$134,COLUMN('[1]0101L SA'!$AC$22),FALSE)
+VLOOKUP($A27,'[1]0101L SA'!$A$17:$AZ$134,COLUMN('[1]0101L SA'!$AF$22),FALSE)
+VLOOKUP($A27,'[1]0101L SA'!$A$17:$AZ$134,COLUMN('[1]0101L SA'!$AI$22),FALSE)
+VLOOKUP($A27,'[1]0101L SA'!$A$17:$AZ$134,COLUMN('[1]0101L SA'!$AL$22),FALSE)</f>
        <v>12507.099999999999</v>
      </c>
      <c r="G27" s="111">
        <f>VLOOKUP($A27,'[1]0101L SA'!$A$17:$AZ$134,COLUMN('[1]0101L SA'!$AU$22),FALSE)</f>
        <v>2560.8000000000002</v>
      </c>
      <c r="H27" s="112">
        <f>VLOOKUP($A27,'[1]0101L SA'!$A$17:$AZ$134,COLUMN('[1]0101L SA'!$B$22),FALSE)</f>
        <v>26043.5</v>
      </c>
      <c r="I27" s="29"/>
      <c r="J27" s="30" t="s">
        <v>33</v>
      </c>
      <c r="K27" s="111">
        <f t="shared" si="3"/>
        <v>123.31197107000331</v>
      </c>
      <c r="L27" s="111">
        <f t="shared" si="1"/>
        <v>131.49929320587975</v>
      </c>
      <c r="M27" s="111">
        <f t="shared" si="2"/>
        <v>151.37258659512287</v>
      </c>
      <c r="N27" s="111">
        <f t="shared" si="2"/>
        <v>126.68047544047116</v>
      </c>
      <c r="O27" s="111">
        <f t="shared" si="2"/>
        <v>129.41666982526627</v>
      </c>
      <c r="P27" s="111">
        <f t="shared" si="2"/>
        <v>128.3557005633289</v>
      </c>
      <c r="Q27" s="113"/>
    </row>
    <row r="28" spans="1:17" x14ac:dyDescent="0.3">
      <c r="A28" s="109" t="s">
        <v>173</v>
      </c>
      <c r="B28" s="30" t="s">
        <v>34</v>
      </c>
      <c r="C28" s="110">
        <f>VLOOKUP($A28,'[1]0101L SA'!$A$17:$AZ$134,COLUMN('[1]0101L SA'!$H$22),FALSE)</f>
        <v>2780</v>
      </c>
      <c r="D28" s="111">
        <f>VLOOKUP($A28,'[1]0101L SA'!$A$17:$AZ$134,COLUMN('[1]0101L SA'!$K$22),FALSE)</f>
        <v>6720.4</v>
      </c>
      <c r="E28" s="111">
        <f>VLOOKUP($A28,'[1]0101L SA'!$A$17:$AZ$134,COLUMN('[1]0101L SA'!$Q$22),FALSE)</f>
        <v>1656.6</v>
      </c>
      <c r="F28" s="111">
        <f>VLOOKUP($A28,'[1]0101L SA'!$A$17:$AZ$134,COLUMN('[1]0101L SA'!$T$22),FALSE)
+VLOOKUP($A28,'[1]0101L SA'!$A$17:$AZ$134,COLUMN('[1]0101L SA'!$W$22),FALSE)
+VLOOKUP($A28,'[1]0101L SA'!$A$17:$AZ$134,COLUMN('[1]0101L SA'!$Z$22),FALSE)
+VLOOKUP($A28,'[1]0101L SA'!$A$17:$AZ$134,COLUMN('[1]0101L SA'!$AC$22),FALSE)
+VLOOKUP($A28,'[1]0101L SA'!$A$17:$AZ$134,COLUMN('[1]0101L SA'!$AF$22),FALSE)
+VLOOKUP($A28,'[1]0101L SA'!$A$17:$AZ$134,COLUMN('[1]0101L SA'!$AI$22),FALSE)
+VLOOKUP($A28,'[1]0101L SA'!$A$17:$AZ$134,COLUMN('[1]0101L SA'!$AL$22),FALSE)</f>
        <v>12845.8</v>
      </c>
      <c r="G28" s="111">
        <f>VLOOKUP($A28,'[1]0101L SA'!$A$17:$AZ$134,COLUMN('[1]0101L SA'!$AU$22),FALSE)</f>
        <v>2750.2999999999997</v>
      </c>
      <c r="H28" s="112">
        <f>VLOOKUP($A28,'[1]0101L SA'!$A$17:$AZ$134,COLUMN('[1]0101L SA'!$B$22),FALSE)</f>
        <v>26560.799999999999</v>
      </c>
      <c r="I28" s="29"/>
      <c r="J28" s="30" t="s">
        <v>34</v>
      </c>
      <c r="K28" s="111">
        <f t="shared" si="3"/>
        <v>118.9724715675051</v>
      </c>
      <c r="L28" s="111">
        <f t="shared" si="1"/>
        <v>132.86543233064126</v>
      </c>
      <c r="M28" s="111">
        <f t="shared" si="2"/>
        <v>158.73137546112198</v>
      </c>
      <c r="N28" s="111">
        <f t="shared" si="2"/>
        <v>130.11106103039108</v>
      </c>
      <c r="O28" s="111">
        <f t="shared" si="2"/>
        <v>138.99354382241086</v>
      </c>
      <c r="P28" s="111">
        <f t="shared" si="2"/>
        <v>130.9052197869897</v>
      </c>
      <c r="Q28" s="113"/>
    </row>
    <row r="29" spans="1:17" x14ac:dyDescent="0.3">
      <c r="A29" s="109" t="s">
        <v>174</v>
      </c>
      <c r="B29" s="30" t="s">
        <v>35</v>
      </c>
      <c r="C29" s="110">
        <f>VLOOKUP($A29,'[1]0101L SA'!$A$17:$AZ$134,COLUMN('[1]0101L SA'!$H$22),FALSE)</f>
        <v>2650.9</v>
      </c>
      <c r="D29" s="111">
        <f>VLOOKUP($A29,'[1]0101L SA'!$A$17:$AZ$134,COLUMN('[1]0101L SA'!$K$22),FALSE)</f>
        <v>6883.8</v>
      </c>
      <c r="E29" s="111">
        <f>VLOOKUP($A29,'[1]0101L SA'!$A$17:$AZ$134,COLUMN('[1]0101L SA'!$Q$22),FALSE)</f>
        <v>1717.5</v>
      </c>
      <c r="F29" s="111">
        <f>VLOOKUP($A29,'[1]0101L SA'!$A$17:$AZ$134,COLUMN('[1]0101L SA'!$T$22),FALSE)
+VLOOKUP($A29,'[1]0101L SA'!$A$17:$AZ$134,COLUMN('[1]0101L SA'!$W$22),FALSE)
+VLOOKUP($A29,'[1]0101L SA'!$A$17:$AZ$134,COLUMN('[1]0101L SA'!$Z$22),FALSE)
+VLOOKUP($A29,'[1]0101L SA'!$A$17:$AZ$134,COLUMN('[1]0101L SA'!$AC$22),FALSE)
+VLOOKUP($A29,'[1]0101L SA'!$A$17:$AZ$134,COLUMN('[1]0101L SA'!$AF$22),FALSE)
+VLOOKUP($A29,'[1]0101L SA'!$A$17:$AZ$134,COLUMN('[1]0101L SA'!$AI$22),FALSE)
+VLOOKUP($A29,'[1]0101L SA'!$A$17:$AZ$134,COLUMN('[1]0101L SA'!$AL$22),FALSE)</f>
        <v>13298.100000000002</v>
      </c>
      <c r="G29" s="111">
        <f>VLOOKUP($A29,'[1]0101L SA'!$A$17:$AZ$134,COLUMN('[1]0101L SA'!$AU$22),FALSE)</f>
        <v>2915.4</v>
      </c>
      <c r="H29" s="112">
        <f>VLOOKUP($A29,'[1]0101L SA'!$A$17:$AZ$134,COLUMN('[1]0101L SA'!$B$22),FALSE)</f>
        <v>27216.3</v>
      </c>
      <c r="I29" s="29"/>
      <c r="J29" s="30" t="s">
        <v>35</v>
      </c>
      <c r="K29" s="111">
        <f t="shared" si="3"/>
        <v>113.44752693464002</v>
      </c>
      <c r="L29" s="111">
        <f t="shared" si="1"/>
        <v>136.09592629570685</v>
      </c>
      <c r="M29" s="111">
        <f t="shared" si="2"/>
        <v>164.56666506970726</v>
      </c>
      <c r="N29" s="111">
        <f t="shared" si="2"/>
        <v>134.69226522974392</v>
      </c>
      <c r="O29" s="111">
        <f t="shared" si="2"/>
        <v>147.33730053443506</v>
      </c>
      <c r="P29" s="111">
        <f t="shared" si="2"/>
        <v>134.13585935998341</v>
      </c>
      <c r="Q29" s="113"/>
    </row>
    <row r="30" spans="1:17" x14ac:dyDescent="0.3">
      <c r="A30" s="109" t="s">
        <v>175</v>
      </c>
      <c r="B30" s="30" t="s">
        <v>36</v>
      </c>
      <c r="C30" s="110">
        <f>VLOOKUP($A30,'[1]0101L SA'!$A$17:$AZ$134,COLUMN('[1]0101L SA'!$H$22),FALSE)</f>
        <v>2772.3</v>
      </c>
      <c r="D30" s="111">
        <f>VLOOKUP($A30,'[1]0101L SA'!$A$17:$AZ$134,COLUMN('[1]0101L SA'!$K$22),FALSE)</f>
        <v>7060.1</v>
      </c>
      <c r="E30" s="111">
        <f>VLOOKUP($A30,'[1]0101L SA'!$A$17:$AZ$134,COLUMN('[1]0101L SA'!$Q$22),FALSE)</f>
        <v>1758.7</v>
      </c>
      <c r="F30" s="111">
        <f>VLOOKUP($A30,'[1]0101L SA'!$A$17:$AZ$134,COLUMN('[1]0101L SA'!$T$22),FALSE)
+VLOOKUP($A30,'[1]0101L SA'!$A$17:$AZ$134,COLUMN('[1]0101L SA'!$W$22),FALSE)
+VLOOKUP($A30,'[1]0101L SA'!$A$17:$AZ$134,COLUMN('[1]0101L SA'!$Z$22),FALSE)
+VLOOKUP($A30,'[1]0101L SA'!$A$17:$AZ$134,COLUMN('[1]0101L SA'!$AC$22),FALSE)
+VLOOKUP($A30,'[1]0101L SA'!$A$17:$AZ$134,COLUMN('[1]0101L SA'!$AF$22),FALSE)
+VLOOKUP($A30,'[1]0101L SA'!$A$17:$AZ$134,COLUMN('[1]0101L SA'!$AI$22),FALSE)
+VLOOKUP($A30,'[1]0101L SA'!$A$17:$AZ$134,COLUMN('[1]0101L SA'!$AL$22),FALSE)</f>
        <v>13520.999999999998</v>
      </c>
      <c r="G30" s="111">
        <f>VLOOKUP($A30,'[1]0101L SA'!$A$17:$AZ$134,COLUMN('[1]0101L SA'!$AU$22),FALSE)</f>
        <v>2755.2999999999997</v>
      </c>
      <c r="H30" s="112">
        <f>VLOOKUP($A30,'[1]0101L SA'!$A$17:$AZ$134,COLUMN('[1]0101L SA'!$B$22),FALSE)</f>
        <v>27654.9</v>
      </c>
      <c r="I30" s="29"/>
      <c r="J30" s="30" t="s">
        <v>36</v>
      </c>
      <c r="K30" s="111">
        <f t="shared" si="3"/>
        <v>118.64294349877498</v>
      </c>
      <c r="L30" s="111">
        <f t="shared" si="1"/>
        <v>139.58145925801446</v>
      </c>
      <c r="M30" s="111">
        <f t="shared" si="2"/>
        <v>168.51434868011305</v>
      </c>
      <c r="N30" s="111">
        <f t="shared" si="2"/>
        <v>136.94994910335814</v>
      </c>
      <c r="O30" s="111">
        <f t="shared" si="2"/>
        <v>139.24623179067325</v>
      </c>
      <c r="P30" s="111">
        <f t="shared" si="2"/>
        <v>136.29750469440759</v>
      </c>
      <c r="Q30" s="113"/>
    </row>
    <row r="31" spans="1:17" x14ac:dyDescent="0.3">
      <c r="A31" s="109" t="s">
        <v>176</v>
      </c>
      <c r="B31" s="30" t="s">
        <v>37</v>
      </c>
      <c r="C31" s="110">
        <f>VLOOKUP($A31,'[1]0101L SA'!$A$17:$AZ$134,COLUMN('[1]0101L SA'!$H$22),FALSE)</f>
        <v>2896.1</v>
      </c>
      <c r="D31" s="111">
        <f>VLOOKUP($A31,'[1]0101L SA'!$A$17:$AZ$134,COLUMN('[1]0101L SA'!$K$22),FALSE)</f>
        <v>7194.8</v>
      </c>
      <c r="E31" s="111">
        <f>VLOOKUP($A31,'[1]0101L SA'!$A$17:$AZ$134,COLUMN('[1]0101L SA'!$Q$22),FALSE)</f>
        <v>1865.3</v>
      </c>
      <c r="F31" s="111">
        <f>VLOOKUP($A31,'[1]0101L SA'!$A$17:$AZ$134,COLUMN('[1]0101L SA'!$T$22),FALSE)
+VLOOKUP($A31,'[1]0101L SA'!$A$17:$AZ$134,COLUMN('[1]0101L SA'!$W$22),FALSE)
+VLOOKUP($A31,'[1]0101L SA'!$A$17:$AZ$134,COLUMN('[1]0101L SA'!$Z$22),FALSE)
+VLOOKUP($A31,'[1]0101L SA'!$A$17:$AZ$134,COLUMN('[1]0101L SA'!$AC$22),FALSE)
+VLOOKUP($A31,'[1]0101L SA'!$A$17:$AZ$134,COLUMN('[1]0101L SA'!$AF$22),FALSE)
+VLOOKUP($A31,'[1]0101L SA'!$A$17:$AZ$134,COLUMN('[1]0101L SA'!$AI$22),FALSE)
+VLOOKUP($A31,'[1]0101L SA'!$A$17:$AZ$134,COLUMN('[1]0101L SA'!$AL$22),FALSE)</f>
        <v>13910.999999999998</v>
      </c>
      <c r="G31" s="111">
        <f>VLOOKUP($A31,'[1]0101L SA'!$A$17:$AZ$134,COLUMN('[1]0101L SA'!$AU$22),FALSE)</f>
        <v>3377.3</v>
      </c>
      <c r="H31" s="112">
        <f>VLOOKUP($A31,'[1]0101L SA'!$A$17:$AZ$134,COLUMN('[1]0101L SA'!$B$22),FALSE)</f>
        <v>28618.400000000001</v>
      </c>
      <c r="I31" s="29"/>
      <c r="J31" s="30" t="s">
        <v>37</v>
      </c>
      <c r="K31" s="111">
        <f t="shared" si="3"/>
        <v>123.9410701103063</v>
      </c>
      <c r="L31" s="111">
        <f t="shared" si="1"/>
        <v>142.24454088037882</v>
      </c>
      <c r="M31" s="111">
        <f t="shared" si="2"/>
        <v>178.72850093422122</v>
      </c>
      <c r="N31" s="111">
        <f t="shared" si="2"/>
        <v>140.90013623081242</v>
      </c>
      <c r="O31" s="111">
        <f t="shared" si="2"/>
        <v>170.68061504251475</v>
      </c>
      <c r="P31" s="111">
        <f t="shared" si="2"/>
        <v>141.04612594319397</v>
      </c>
      <c r="Q31" s="113"/>
    </row>
    <row r="32" spans="1:17" x14ac:dyDescent="0.3">
      <c r="A32" s="109" t="s">
        <v>177</v>
      </c>
      <c r="B32" s="30" t="s">
        <v>38</v>
      </c>
      <c r="C32" s="110">
        <f>VLOOKUP($A32,'[1]0101L SA'!$A$17:$AZ$134,COLUMN('[1]0101L SA'!$H$22),FALSE)</f>
        <v>2860.6</v>
      </c>
      <c r="D32" s="111">
        <f>VLOOKUP($A32,'[1]0101L SA'!$A$17:$AZ$134,COLUMN('[1]0101L SA'!$K$22),FALSE)</f>
        <v>7262.2</v>
      </c>
      <c r="E32" s="111">
        <f>VLOOKUP($A32,'[1]0101L SA'!$A$17:$AZ$134,COLUMN('[1]0101L SA'!$Q$22),FALSE)</f>
        <v>1990.8</v>
      </c>
      <c r="F32" s="111">
        <f>VLOOKUP($A32,'[1]0101L SA'!$A$17:$AZ$134,COLUMN('[1]0101L SA'!$T$22),FALSE)
+VLOOKUP($A32,'[1]0101L SA'!$A$17:$AZ$134,COLUMN('[1]0101L SA'!$W$22),FALSE)
+VLOOKUP($A32,'[1]0101L SA'!$A$17:$AZ$134,COLUMN('[1]0101L SA'!$Z$22),FALSE)
+VLOOKUP($A32,'[1]0101L SA'!$A$17:$AZ$134,COLUMN('[1]0101L SA'!$AC$22),FALSE)
+VLOOKUP($A32,'[1]0101L SA'!$A$17:$AZ$134,COLUMN('[1]0101L SA'!$AF$22),FALSE)
+VLOOKUP($A32,'[1]0101L SA'!$A$17:$AZ$134,COLUMN('[1]0101L SA'!$AI$22),FALSE)
+VLOOKUP($A32,'[1]0101L SA'!$A$17:$AZ$134,COLUMN('[1]0101L SA'!$AL$22),FALSE)</f>
        <v>14178.3</v>
      </c>
      <c r="G32" s="111">
        <f>VLOOKUP($A32,'[1]0101L SA'!$A$17:$AZ$134,COLUMN('[1]0101L SA'!$AU$22),FALSE)</f>
        <v>2866.6000000000004</v>
      </c>
      <c r="H32" s="112">
        <f>VLOOKUP($A32,'[1]0101L SA'!$A$17:$AZ$134,COLUMN('[1]0101L SA'!$B$22),FALSE)</f>
        <v>28842</v>
      </c>
      <c r="I32" s="29"/>
      <c r="J32" s="30" t="s">
        <v>38</v>
      </c>
      <c r="K32" s="111">
        <f t="shared" si="3"/>
        <v>122.42181732590112</v>
      </c>
      <c r="L32" s="111">
        <f t="shared" si="1"/>
        <v>143.5770702148061</v>
      </c>
      <c r="M32" s="111">
        <f t="shared" si="2"/>
        <v>190.75360513582137</v>
      </c>
      <c r="N32" s="111">
        <f t="shared" si="2"/>
        <v>143.60753371586</v>
      </c>
      <c r="O32" s="111">
        <f t="shared" si="2"/>
        <v>144.87106596419412</v>
      </c>
      <c r="P32" s="111">
        <f t="shared" si="2"/>
        <v>142.14814121172392</v>
      </c>
      <c r="Q32" s="113"/>
    </row>
    <row r="33" spans="1:17" x14ac:dyDescent="0.3">
      <c r="A33" s="109" t="s">
        <v>178</v>
      </c>
      <c r="B33" s="30" t="s">
        <v>39</v>
      </c>
      <c r="C33" s="110">
        <f>VLOOKUP($A33,'[1]0101L SA'!$A$17:$AZ$134,COLUMN('[1]0101L SA'!$H$22),FALSE)</f>
        <v>2764.2</v>
      </c>
      <c r="D33" s="111">
        <f>VLOOKUP($A33,'[1]0101L SA'!$A$17:$AZ$134,COLUMN('[1]0101L SA'!$K$22),FALSE)</f>
        <v>7427.6</v>
      </c>
      <c r="E33" s="111">
        <f>VLOOKUP($A33,'[1]0101L SA'!$A$17:$AZ$134,COLUMN('[1]0101L SA'!$Q$22),FALSE)</f>
        <v>2174.1999999999998</v>
      </c>
      <c r="F33" s="111">
        <f>VLOOKUP($A33,'[1]0101L SA'!$A$17:$AZ$134,COLUMN('[1]0101L SA'!$T$22),FALSE)
+VLOOKUP($A33,'[1]0101L SA'!$A$17:$AZ$134,COLUMN('[1]0101L SA'!$W$22),FALSE)
+VLOOKUP($A33,'[1]0101L SA'!$A$17:$AZ$134,COLUMN('[1]0101L SA'!$Z$22),FALSE)
+VLOOKUP($A33,'[1]0101L SA'!$A$17:$AZ$134,COLUMN('[1]0101L SA'!$AC$22),FALSE)
+VLOOKUP($A33,'[1]0101L SA'!$A$17:$AZ$134,COLUMN('[1]0101L SA'!$AF$22),FALSE)
+VLOOKUP($A33,'[1]0101L SA'!$A$17:$AZ$134,COLUMN('[1]0101L SA'!$AI$22),FALSE)
+VLOOKUP($A33,'[1]0101L SA'!$A$17:$AZ$134,COLUMN('[1]0101L SA'!$AL$22),FALSE)</f>
        <v>14380.7</v>
      </c>
      <c r="G33" s="111">
        <f>VLOOKUP($A33,'[1]0101L SA'!$A$17:$AZ$134,COLUMN('[1]0101L SA'!$AU$22),FALSE)</f>
        <v>2735.1</v>
      </c>
      <c r="H33" s="112">
        <f>VLOOKUP($A33,'[1]0101L SA'!$A$17:$AZ$134,COLUMN('[1]0101L SA'!$B$22),FALSE)</f>
        <v>29220.3</v>
      </c>
      <c r="I33" s="29"/>
      <c r="J33" s="30" t="s">
        <v>39</v>
      </c>
      <c r="K33" s="111">
        <f t="shared" si="3"/>
        <v>118.29629708881208</v>
      </c>
      <c r="L33" s="111">
        <f t="shared" si="1"/>
        <v>146.84710510967665</v>
      </c>
      <c r="M33" s="111">
        <f t="shared" si="2"/>
        <v>208.32654625592869</v>
      </c>
      <c r="N33" s="111">
        <f t="shared" si="2"/>
        <v>145.65757954815936</v>
      </c>
      <c r="O33" s="111">
        <f t="shared" si="2"/>
        <v>138.2253723988932</v>
      </c>
      <c r="P33" s="111">
        <f t="shared" si="2"/>
        <v>144.01259727650429</v>
      </c>
      <c r="Q33" s="113"/>
    </row>
    <row r="34" spans="1:17" x14ac:dyDescent="0.3">
      <c r="A34" s="109" t="s">
        <v>179</v>
      </c>
      <c r="B34" s="30" t="s">
        <v>40</v>
      </c>
      <c r="C34" s="110">
        <f>VLOOKUP($A34,'[1]0101L SA'!$A$17:$AZ$134,COLUMN('[1]0101L SA'!$H$22),FALSE)</f>
        <v>2647.2</v>
      </c>
      <c r="D34" s="111">
        <f>VLOOKUP($A34,'[1]0101L SA'!$A$17:$AZ$134,COLUMN('[1]0101L SA'!$K$22),FALSE)</f>
        <v>7201.3</v>
      </c>
      <c r="E34" s="111">
        <f>VLOOKUP($A34,'[1]0101L SA'!$A$17:$AZ$134,COLUMN('[1]0101L SA'!$Q$22),FALSE)</f>
        <v>2203.5</v>
      </c>
      <c r="F34" s="111">
        <f>VLOOKUP($A34,'[1]0101L SA'!$A$17:$AZ$134,COLUMN('[1]0101L SA'!$T$22),FALSE)
+VLOOKUP($A34,'[1]0101L SA'!$A$17:$AZ$134,COLUMN('[1]0101L SA'!$W$22),FALSE)
+VLOOKUP($A34,'[1]0101L SA'!$A$17:$AZ$134,COLUMN('[1]0101L SA'!$Z$22),FALSE)
+VLOOKUP($A34,'[1]0101L SA'!$A$17:$AZ$134,COLUMN('[1]0101L SA'!$AC$22),FALSE)
+VLOOKUP($A34,'[1]0101L SA'!$A$17:$AZ$134,COLUMN('[1]0101L SA'!$AF$22),FALSE)
+VLOOKUP($A34,'[1]0101L SA'!$A$17:$AZ$134,COLUMN('[1]0101L SA'!$AI$22),FALSE)
+VLOOKUP($A34,'[1]0101L SA'!$A$17:$AZ$134,COLUMN('[1]0101L SA'!$AL$22),FALSE)</f>
        <v>15605.8</v>
      </c>
      <c r="G34" s="111">
        <f>VLOOKUP($A34,'[1]0101L SA'!$A$17:$AZ$134,COLUMN('[1]0101L SA'!$AU$22),FALSE)</f>
        <v>2983.2000000000003</v>
      </c>
      <c r="H34" s="112">
        <f>VLOOKUP($A34,'[1]0101L SA'!$A$17:$AZ$134,COLUMN('[1]0101L SA'!$B$22),FALSE)</f>
        <v>29748.9</v>
      </c>
      <c r="I34" s="29"/>
      <c r="J34" s="30" t="s">
        <v>40</v>
      </c>
      <c r="K34" s="111">
        <f t="shared" si="3"/>
        <v>113.28918227823723</v>
      </c>
      <c r="L34" s="111">
        <f t="shared" si="1"/>
        <v>142.37304890224493</v>
      </c>
      <c r="M34" s="111">
        <f t="shared" si="2"/>
        <v>211.13400086235808</v>
      </c>
      <c r="N34" s="111">
        <f t="shared" si="2"/>
        <v>158.06623147083695</v>
      </c>
      <c r="O34" s="111">
        <f t="shared" si="2"/>
        <v>150.76374938407309</v>
      </c>
      <c r="P34" s="111">
        <f t="shared" si="2"/>
        <v>146.61780868502373</v>
      </c>
      <c r="Q34" s="113"/>
    </row>
    <row r="35" spans="1:17" x14ac:dyDescent="0.3">
      <c r="A35" s="109" t="s">
        <v>180</v>
      </c>
      <c r="B35" s="30" t="s">
        <v>41</v>
      </c>
      <c r="C35" s="110">
        <f>VLOOKUP($A35,'[1]0101L SA'!$A$17:$AZ$134,COLUMN('[1]0101L SA'!$H$22),FALSE)</f>
        <v>2311.1999999999998</v>
      </c>
      <c r="D35" s="111">
        <f>VLOOKUP($A35,'[1]0101L SA'!$A$17:$AZ$134,COLUMN('[1]0101L SA'!$K$22),FALSE)</f>
        <v>7088.1</v>
      </c>
      <c r="E35" s="111">
        <f>VLOOKUP($A35,'[1]0101L SA'!$A$17:$AZ$134,COLUMN('[1]0101L SA'!$Q$22),FALSE)</f>
        <v>2398.1999999999998</v>
      </c>
      <c r="F35" s="111">
        <f>VLOOKUP($A35,'[1]0101L SA'!$A$17:$AZ$134,COLUMN('[1]0101L SA'!$T$22),FALSE)
+VLOOKUP($A35,'[1]0101L SA'!$A$17:$AZ$134,COLUMN('[1]0101L SA'!$W$22),FALSE)
+VLOOKUP($A35,'[1]0101L SA'!$A$17:$AZ$134,COLUMN('[1]0101L SA'!$Z$22),FALSE)
+VLOOKUP($A35,'[1]0101L SA'!$A$17:$AZ$134,COLUMN('[1]0101L SA'!$AC$22),FALSE)
+VLOOKUP($A35,'[1]0101L SA'!$A$17:$AZ$134,COLUMN('[1]0101L SA'!$AF$22),FALSE)
+VLOOKUP($A35,'[1]0101L SA'!$A$17:$AZ$134,COLUMN('[1]0101L SA'!$AI$22),FALSE)
+VLOOKUP($A35,'[1]0101L SA'!$A$17:$AZ$134,COLUMN('[1]0101L SA'!$AL$22),FALSE)</f>
        <v>15968.099999999999</v>
      </c>
      <c r="G35" s="111">
        <f>VLOOKUP($A35,'[1]0101L SA'!$A$17:$AZ$134,COLUMN('[1]0101L SA'!$AU$22),FALSE)</f>
        <v>3382.8999999999996</v>
      </c>
      <c r="H35" s="112">
        <f>VLOOKUP($A35,'[1]0101L SA'!$A$17:$AZ$134,COLUMN('[1]0101L SA'!$B$22),FALSE)</f>
        <v>30385.1</v>
      </c>
      <c r="I35" s="29"/>
      <c r="J35" s="30" t="s">
        <v>41</v>
      </c>
      <c r="K35" s="111">
        <f t="shared" si="3"/>
        <v>98.9097756427402</v>
      </c>
      <c r="L35" s="111">
        <f t="shared" si="1"/>
        <v>140.13503227528398</v>
      </c>
      <c r="M35" s="111">
        <f t="shared" si="2"/>
        <v>229.78968044842617</v>
      </c>
      <c r="N35" s="111">
        <f t="shared" si="2"/>
        <v>161.7358540253926</v>
      </c>
      <c r="O35" s="111">
        <f t="shared" si="2"/>
        <v>170.9636255669686</v>
      </c>
      <c r="P35" s="111">
        <f t="shared" si="2"/>
        <v>149.75332797768368</v>
      </c>
      <c r="Q35" s="113"/>
    </row>
    <row r="36" spans="1:17" x14ac:dyDescent="0.3">
      <c r="A36" s="109" t="s">
        <v>181</v>
      </c>
      <c r="B36" s="30" t="s">
        <v>42</v>
      </c>
      <c r="C36" s="110">
        <f>VLOOKUP($A36,'[1]0101L SA'!$A$17:$AZ$134,COLUMN('[1]0101L SA'!$H$22),FALSE)</f>
        <v>1929.4</v>
      </c>
      <c r="D36" s="111">
        <f>VLOOKUP($A36,'[1]0101L SA'!$A$17:$AZ$134,COLUMN('[1]0101L SA'!$K$22),FALSE)</f>
        <v>7176.8</v>
      </c>
      <c r="E36" s="111">
        <f>VLOOKUP($A36,'[1]0101L SA'!$A$17:$AZ$134,COLUMN('[1]0101L SA'!$Q$22),FALSE)</f>
        <v>2603.8000000000002</v>
      </c>
      <c r="F36" s="111">
        <f>VLOOKUP($A36,'[1]0101L SA'!$A$17:$AZ$134,COLUMN('[1]0101L SA'!$T$22),FALSE)
+VLOOKUP($A36,'[1]0101L SA'!$A$17:$AZ$134,COLUMN('[1]0101L SA'!$W$22),FALSE)
+VLOOKUP($A36,'[1]0101L SA'!$A$17:$AZ$134,COLUMN('[1]0101L SA'!$Z$22),FALSE)
+VLOOKUP($A36,'[1]0101L SA'!$A$17:$AZ$134,COLUMN('[1]0101L SA'!$AC$22),FALSE)
+VLOOKUP($A36,'[1]0101L SA'!$A$17:$AZ$134,COLUMN('[1]0101L SA'!$AF$22),FALSE)
+VLOOKUP($A36,'[1]0101L SA'!$A$17:$AZ$134,COLUMN('[1]0101L SA'!$AI$22),FALSE)
+VLOOKUP($A36,'[1]0101L SA'!$A$17:$AZ$134,COLUMN('[1]0101L SA'!$AL$22),FALSE)</f>
        <v>16755.600000000002</v>
      </c>
      <c r="G36" s="111">
        <f>VLOOKUP($A36,'[1]0101L SA'!$A$17:$AZ$134,COLUMN('[1]0101L SA'!$AU$22),FALSE)</f>
        <v>3368.3</v>
      </c>
      <c r="H36" s="112">
        <f>VLOOKUP($A36,'[1]0101L SA'!$A$17:$AZ$134,COLUMN('[1]0101L SA'!$B$22),FALSE)</f>
        <v>30671.7</v>
      </c>
      <c r="I36" s="29"/>
      <c r="J36" s="30" t="s">
        <v>42</v>
      </c>
      <c r="K36" s="111">
        <f t="shared" si="3"/>
        <v>82.570318936095092</v>
      </c>
      <c r="L36" s="111">
        <f t="shared" si="1"/>
        <v>141.88867251213412</v>
      </c>
      <c r="M36" s="111">
        <f t="shared" si="2"/>
        <v>249.48977147511138</v>
      </c>
      <c r="N36" s="111">
        <f t="shared" si="2"/>
        <v>169.71219341736767</v>
      </c>
      <c r="O36" s="111">
        <f t="shared" si="2"/>
        <v>170.22577669964244</v>
      </c>
      <c r="P36" s="111">
        <f t="shared" si="2"/>
        <v>151.16583949808035</v>
      </c>
      <c r="Q36" s="113"/>
    </row>
    <row r="37" spans="1:17" x14ac:dyDescent="0.3">
      <c r="A37" s="109" t="s">
        <v>182</v>
      </c>
      <c r="B37" s="30" t="s">
        <v>43</v>
      </c>
      <c r="C37" s="110">
        <f>VLOOKUP($A37,'[1]0101L SA'!$A$17:$AZ$134,COLUMN('[1]0101L SA'!$H$22),FALSE)</f>
        <v>2083.1</v>
      </c>
      <c r="D37" s="111">
        <f>VLOOKUP($A37,'[1]0101L SA'!$A$17:$AZ$134,COLUMN('[1]0101L SA'!$K$22),FALSE)</f>
        <v>7410.9</v>
      </c>
      <c r="E37" s="111">
        <f>VLOOKUP($A37,'[1]0101L SA'!$A$17:$AZ$134,COLUMN('[1]0101L SA'!$Q$22),FALSE)</f>
        <v>2806.8</v>
      </c>
      <c r="F37" s="111">
        <f>VLOOKUP($A37,'[1]0101L SA'!$A$17:$AZ$134,COLUMN('[1]0101L SA'!$T$22),FALSE)
+VLOOKUP($A37,'[1]0101L SA'!$A$17:$AZ$134,COLUMN('[1]0101L SA'!$W$22),FALSE)
+VLOOKUP($A37,'[1]0101L SA'!$A$17:$AZ$134,COLUMN('[1]0101L SA'!$Z$22),FALSE)
+VLOOKUP($A37,'[1]0101L SA'!$A$17:$AZ$134,COLUMN('[1]0101L SA'!$AC$22),FALSE)
+VLOOKUP($A37,'[1]0101L SA'!$A$17:$AZ$134,COLUMN('[1]0101L SA'!$AF$22),FALSE)
+VLOOKUP($A37,'[1]0101L SA'!$A$17:$AZ$134,COLUMN('[1]0101L SA'!$AI$22),FALSE)
+VLOOKUP($A37,'[1]0101L SA'!$A$17:$AZ$134,COLUMN('[1]0101L SA'!$AL$22),FALSE)</f>
        <v>16548.399999999998</v>
      </c>
      <c r="G37" s="111">
        <f>VLOOKUP($A37,'[1]0101L SA'!$A$17:$AZ$134,COLUMN('[1]0101L SA'!$AU$22),FALSE)</f>
        <v>3387.7999999999997</v>
      </c>
      <c r="H37" s="112">
        <f>VLOOKUP($A37,'[1]0101L SA'!$A$17:$AZ$134,COLUMN('[1]0101L SA'!$B$22),FALSE)</f>
        <v>31680.799999999999</v>
      </c>
      <c r="I37" s="29"/>
      <c r="J37" s="30" t="s">
        <v>43</v>
      </c>
      <c r="K37" s="111">
        <f t="shared" si="3"/>
        <v>89.148041554773329</v>
      </c>
      <c r="L37" s="111">
        <f t="shared" si="1"/>
        <v>146.51693834580519</v>
      </c>
      <c r="M37" s="111">
        <f t="shared" si="2"/>
        <v>268.94073683706222</v>
      </c>
      <c r="N37" s="111">
        <f t="shared" si="2"/>
        <v>167.61352989734576</v>
      </c>
      <c r="O37" s="111">
        <f t="shared" si="2"/>
        <v>171.21125977586576</v>
      </c>
      <c r="P37" s="111">
        <f t="shared" si="2"/>
        <v>156.13920089107495</v>
      </c>
      <c r="Q37" s="113"/>
    </row>
    <row r="38" spans="1:17" x14ac:dyDescent="0.3">
      <c r="A38" s="109" t="s">
        <v>183</v>
      </c>
      <c r="B38" s="30" t="s">
        <v>44</v>
      </c>
      <c r="C38" s="110">
        <f>VLOOKUP($A38,'[1]0101L SA'!$A$17:$AZ$134,COLUMN('[1]0101L SA'!$H$22),FALSE)</f>
        <v>2638.9</v>
      </c>
      <c r="D38" s="111">
        <f>VLOOKUP($A38,'[1]0101L SA'!$A$17:$AZ$134,COLUMN('[1]0101L SA'!$K$22),FALSE)</f>
        <v>8608.1</v>
      </c>
      <c r="E38" s="111">
        <f>VLOOKUP($A38,'[1]0101L SA'!$A$17:$AZ$134,COLUMN('[1]0101L SA'!$Q$22),FALSE)</f>
        <v>3325.2</v>
      </c>
      <c r="F38" s="111">
        <f>VLOOKUP($A38,'[1]0101L SA'!$A$17:$AZ$134,COLUMN('[1]0101L SA'!$T$22),FALSE)
+VLOOKUP($A38,'[1]0101L SA'!$A$17:$AZ$134,COLUMN('[1]0101L SA'!$W$22),FALSE)
+VLOOKUP($A38,'[1]0101L SA'!$A$17:$AZ$134,COLUMN('[1]0101L SA'!$Z$22),FALSE)
+VLOOKUP($A38,'[1]0101L SA'!$A$17:$AZ$134,COLUMN('[1]0101L SA'!$AC$22),FALSE)
+VLOOKUP($A38,'[1]0101L SA'!$A$17:$AZ$134,COLUMN('[1]0101L SA'!$AF$22),FALSE)
+VLOOKUP($A38,'[1]0101L SA'!$A$17:$AZ$134,COLUMN('[1]0101L SA'!$AI$22),FALSE)
+VLOOKUP($A38,'[1]0101L SA'!$A$17:$AZ$134,COLUMN('[1]0101L SA'!$AL$22),FALSE)</f>
        <v>15857.400000000001</v>
      </c>
      <c r="G38" s="111">
        <f>VLOOKUP($A38,'[1]0101L SA'!$A$17:$AZ$134,COLUMN('[1]0101L SA'!$AU$22),FALSE)</f>
        <v>3358.3</v>
      </c>
      <c r="H38" s="112">
        <f>VLOOKUP($A38,'[1]0101L SA'!$A$17:$AZ$134,COLUMN('[1]0101L SA'!$B$22),FALSE)</f>
        <v>33159.1</v>
      </c>
      <c r="I38" s="29"/>
      <c r="J38" s="30" t="s">
        <v>44</v>
      </c>
      <c r="K38" s="111">
        <f t="shared" si="3"/>
        <v>112.93397669765798</v>
      </c>
      <c r="L38" s="111">
        <f t="shared" si="1"/>
        <v>170.18613892705687</v>
      </c>
      <c r="M38" s="111">
        <f t="shared" si="2"/>
        <v>318.61256168255636</v>
      </c>
      <c r="N38" s="111">
        <f t="shared" si="2"/>
        <v>160.61460860229212</v>
      </c>
      <c r="O38" s="111">
        <f t="shared" si="2"/>
        <v>169.72040076311765</v>
      </c>
      <c r="P38" s="111">
        <f t="shared" si="2"/>
        <v>163.42502008368612</v>
      </c>
      <c r="Q38" s="113"/>
    </row>
    <row r="39" spans="1:17" x14ac:dyDescent="0.3">
      <c r="A39" s="109" t="s">
        <v>184</v>
      </c>
      <c r="B39" s="30" t="s">
        <v>45</v>
      </c>
      <c r="C39" s="110">
        <f>VLOOKUP($A39,'[1]0101L SA'!$A$17:$AZ$134,COLUMN('[1]0101L SA'!$H$22),FALSE)</f>
        <v>2583</v>
      </c>
      <c r="D39" s="111">
        <f>VLOOKUP($A39,'[1]0101L SA'!$A$17:$AZ$134,COLUMN('[1]0101L SA'!$K$22),FALSE)</f>
        <v>8503.2000000000007</v>
      </c>
      <c r="E39" s="111">
        <f>VLOOKUP($A39,'[1]0101L SA'!$A$17:$AZ$134,COLUMN('[1]0101L SA'!$Q$22),FALSE)</f>
        <v>3578.4</v>
      </c>
      <c r="F39" s="111">
        <f>VLOOKUP($A39,'[1]0101L SA'!$A$17:$AZ$134,COLUMN('[1]0101L SA'!$T$22),FALSE)
+VLOOKUP($A39,'[1]0101L SA'!$A$17:$AZ$134,COLUMN('[1]0101L SA'!$W$22),FALSE)
+VLOOKUP($A39,'[1]0101L SA'!$A$17:$AZ$134,COLUMN('[1]0101L SA'!$Z$22),FALSE)
+VLOOKUP($A39,'[1]0101L SA'!$A$17:$AZ$134,COLUMN('[1]0101L SA'!$AC$22),FALSE)
+VLOOKUP($A39,'[1]0101L SA'!$A$17:$AZ$134,COLUMN('[1]0101L SA'!$AF$22),FALSE)
+VLOOKUP($A39,'[1]0101L SA'!$A$17:$AZ$134,COLUMN('[1]0101L SA'!$AI$22),FALSE)
+VLOOKUP($A39,'[1]0101L SA'!$A$17:$AZ$134,COLUMN('[1]0101L SA'!$AL$22),FALSE)</f>
        <v>16435.7</v>
      </c>
      <c r="G39" s="111">
        <f>VLOOKUP($A39,'[1]0101L SA'!$A$17:$AZ$134,COLUMN('[1]0101L SA'!$AU$22),FALSE)</f>
        <v>3612.5</v>
      </c>
      <c r="H39" s="112">
        <f>VLOOKUP($A39,'[1]0101L SA'!$A$17:$AZ$134,COLUMN('[1]0101L SA'!$B$22),FALSE)</f>
        <v>33712.800000000003</v>
      </c>
      <c r="I39" s="29"/>
      <c r="J39" s="30" t="s">
        <v>45</v>
      </c>
      <c r="K39" s="111">
        <f t="shared" si="3"/>
        <v>110.54168851038332</v>
      </c>
      <c r="L39" s="111">
        <f t="shared" si="1"/>
        <v>168.11221715878651</v>
      </c>
      <c r="M39" s="111">
        <f t="shared" si="2"/>
        <v>342.87356872514732</v>
      </c>
      <c r="N39" s="111">
        <f t="shared" si="2"/>
        <v>166.4720271043609</v>
      </c>
      <c r="O39" s="111">
        <f t="shared" si="2"/>
        <v>182.5670570695776</v>
      </c>
      <c r="P39" s="111">
        <f t="shared" si="2"/>
        <v>166.1539371417588</v>
      </c>
      <c r="Q39" s="113"/>
    </row>
    <row r="40" spans="1:17" x14ac:dyDescent="0.3">
      <c r="A40" s="109" t="s">
        <v>185</v>
      </c>
      <c r="B40" s="30" t="s">
        <v>46</v>
      </c>
      <c r="C40" s="110">
        <f>VLOOKUP($A40,'[1]0101L SA'!$A$17:$AZ$134,COLUMN('[1]0101L SA'!$H$22),FALSE)</f>
        <v>2588.9</v>
      </c>
      <c r="D40" s="111">
        <f>VLOOKUP($A40,'[1]0101L SA'!$A$17:$AZ$134,COLUMN('[1]0101L SA'!$K$22),FALSE)</f>
        <v>8344</v>
      </c>
      <c r="E40" s="111">
        <f>VLOOKUP($A40,'[1]0101L SA'!$A$17:$AZ$134,COLUMN('[1]0101L SA'!$Q$22),FALSE)</f>
        <v>3595.2</v>
      </c>
      <c r="F40" s="111">
        <f>VLOOKUP($A40,'[1]0101L SA'!$A$17:$AZ$134,COLUMN('[1]0101L SA'!$T$22),FALSE)
+VLOOKUP($A40,'[1]0101L SA'!$A$17:$AZ$134,COLUMN('[1]0101L SA'!$W$22),FALSE)
+VLOOKUP($A40,'[1]0101L SA'!$A$17:$AZ$134,COLUMN('[1]0101L SA'!$Z$22),FALSE)
+VLOOKUP($A40,'[1]0101L SA'!$A$17:$AZ$134,COLUMN('[1]0101L SA'!$AC$22),FALSE)
+VLOOKUP($A40,'[1]0101L SA'!$A$17:$AZ$134,COLUMN('[1]0101L SA'!$AF$22),FALSE)
+VLOOKUP($A40,'[1]0101L SA'!$A$17:$AZ$134,COLUMN('[1]0101L SA'!$AI$22),FALSE)
+VLOOKUP($A40,'[1]0101L SA'!$A$17:$AZ$134,COLUMN('[1]0101L SA'!$AL$22),FALSE)</f>
        <v>16353.5</v>
      </c>
      <c r="G40" s="111">
        <f>VLOOKUP($A40,'[1]0101L SA'!$A$17:$AZ$134,COLUMN('[1]0101L SA'!$AU$22),FALSE)</f>
        <v>3706.1000000000004</v>
      </c>
      <c r="H40" s="112">
        <f>VLOOKUP($A40,'[1]0101L SA'!$A$17:$AZ$134,COLUMN('[1]0101L SA'!$B$22),FALSE)</f>
        <v>33774.199999999997</v>
      </c>
      <c r="I40" s="29"/>
      <c r="J40" s="30" t="s">
        <v>46</v>
      </c>
      <c r="K40" s="111">
        <f t="shared" si="3"/>
        <v>110.79418404356618</v>
      </c>
      <c r="L40" s="111">
        <f t="shared" si="1"/>
        <v>164.96475914631134</v>
      </c>
      <c r="M40" s="111">
        <f t="shared" si="2"/>
        <v>344.48330378958462</v>
      </c>
      <c r="N40" s="111">
        <f t="shared" si="2"/>
        <v>165.63944920211281</v>
      </c>
      <c r="O40" s="111">
        <f t="shared" si="2"/>
        <v>187.2973758354496</v>
      </c>
      <c r="P40" s="111">
        <f t="shared" si="2"/>
        <v>166.45654777453041</v>
      </c>
      <c r="Q40" s="113"/>
    </row>
    <row r="41" spans="1:17" x14ac:dyDescent="0.3">
      <c r="A41" s="109" t="s">
        <v>186</v>
      </c>
      <c r="B41" s="30" t="s">
        <v>47</v>
      </c>
      <c r="C41" s="110">
        <f>VLOOKUP($A41,'[1]0101L SA'!$A$17:$AZ$134,COLUMN('[1]0101L SA'!$H$22),FALSE)</f>
        <v>2531.4</v>
      </c>
      <c r="D41" s="111">
        <f>VLOOKUP($A41,'[1]0101L SA'!$A$17:$AZ$134,COLUMN('[1]0101L SA'!$K$22),FALSE)</f>
        <v>7732.3</v>
      </c>
      <c r="E41" s="111">
        <f>VLOOKUP($A41,'[1]0101L SA'!$A$17:$AZ$134,COLUMN('[1]0101L SA'!$Q$22),FALSE)</f>
        <v>3277.6</v>
      </c>
      <c r="F41" s="111">
        <f>VLOOKUP($A41,'[1]0101L SA'!$A$17:$AZ$134,COLUMN('[1]0101L SA'!$T$22),FALSE)
+VLOOKUP($A41,'[1]0101L SA'!$A$17:$AZ$134,COLUMN('[1]0101L SA'!$W$22),FALSE)
+VLOOKUP($A41,'[1]0101L SA'!$A$17:$AZ$134,COLUMN('[1]0101L SA'!$Z$22),FALSE)
+VLOOKUP($A41,'[1]0101L SA'!$A$17:$AZ$134,COLUMN('[1]0101L SA'!$AC$22),FALSE)
+VLOOKUP($A41,'[1]0101L SA'!$A$17:$AZ$134,COLUMN('[1]0101L SA'!$AF$22),FALSE)
+VLOOKUP($A41,'[1]0101L SA'!$A$17:$AZ$134,COLUMN('[1]0101L SA'!$AI$22),FALSE)
+VLOOKUP($A41,'[1]0101L SA'!$A$17:$AZ$134,COLUMN('[1]0101L SA'!$AL$22),FALSE)</f>
        <v>16392.2</v>
      </c>
      <c r="G41" s="111">
        <f>VLOOKUP($A41,'[1]0101L SA'!$A$17:$AZ$134,COLUMN('[1]0101L SA'!$AU$22),FALSE)</f>
        <v>3460.9</v>
      </c>
      <c r="H41" s="112">
        <f>VLOOKUP($A41,'[1]0101L SA'!$A$17:$AZ$134,COLUMN('[1]0101L SA'!$B$22),FALSE)</f>
        <v>33190.9</v>
      </c>
      <c r="I41" s="29"/>
      <c r="J41" s="30" t="s">
        <v>47</v>
      </c>
      <c r="K41" s="111">
        <f t="shared" si="3"/>
        <v>108.33342249136058</v>
      </c>
      <c r="L41" s="111">
        <f t="shared" si="1"/>
        <v>152.87116576546299</v>
      </c>
      <c r="M41" s="111">
        <f t="shared" si="2"/>
        <v>314.05164566665064</v>
      </c>
      <c r="N41" s="111">
        <f t="shared" si="2"/>
        <v>166.03142930937562</v>
      </c>
      <c r="O41" s="111">
        <f t="shared" si="2"/>
        <v>174.90555787186193</v>
      </c>
      <c r="P41" s="111">
        <f t="shared" si="2"/>
        <v>163.58174676319979</v>
      </c>
      <c r="Q41" s="113"/>
    </row>
    <row r="42" spans="1:17" x14ac:dyDescent="0.3">
      <c r="A42" s="109" t="s">
        <v>187</v>
      </c>
      <c r="B42" s="30" t="s">
        <v>48</v>
      </c>
      <c r="C42" s="110">
        <f>VLOOKUP($A42,'[1]0101L SA'!$A$17:$AZ$134,COLUMN('[1]0101L SA'!$H$22),FALSE)</f>
        <v>2353.1</v>
      </c>
      <c r="D42" s="111">
        <f>VLOOKUP($A42,'[1]0101L SA'!$A$17:$AZ$134,COLUMN('[1]0101L SA'!$K$22),FALSE)</f>
        <v>8052</v>
      </c>
      <c r="E42" s="111">
        <f>VLOOKUP($A42,'[1]0101L SA'!$A$17:$AZ$134,COLUMN('[1]0101L SA'!$Q$22),FALSE)</f>
        <v>3447.4</v>
      </c>
      <c r="F42" s="111">
        <f>VLOOKUP($A42,'[1]0101L SA'!$A$17:$AZ$134,COLUMN('[1]0101L SA'!$T$22),FALSE)
+VLOOKUP($A42,'[1]0101L SA'!$A$17:$AZ$134,COLUMN('[1]0101L SA'!$W$22),FALSE)
+VLOOKUP($A42,'[1]0101L SA'!$A$17:$AZ$134,COLUMN('[1]0101L SA'!$Z$22),FALSE)
+VLOOKUP($A42,'[1]0101L SA'!$A$17:$AZ$134,COLUMN('[1]0101L SA'!$AC$22),FALSE)
+VLOOKUP($A42,'[1]0101L SA'!$A$17:$AZ$134,COLUMN('[1]0101L SA'!$AF$22),FALSE)
+VLOOKUP($A42,'[1]0101L SA'!$A$17:$AZ$134,COLUMN('[1]0101L SA'!$AI$22),FALSE)
+VLOOKUP($A42,'[1]0101L SA'!$A$17:$AZ$134,COLUMN('[1]0101L SA'!$AL$22),FALSE)</f>
        <v>15674.3</v>
      </c>
      <c r="G42" s="111">
        <f>VLOOKUP($A42,'[1]0101L SA'!$A$17:$AZ$134,COLUMN('[1]0101L SA'!$AU$22),FALSE)</f>
        <v>3213.8999999999996</v>
      </c>
      <c r="H42" s="112">
        <f>VLOOKUP($A42,'[1]0101L SA'!$A$17:$AZ$134,COLUMN('[1]0101L SA'!$B$22),FALSE)</f>
        <v>31838.5</v>
      </c>
      <c r="I42" s="29"/>
      <c r="J42" s="30" t="s">
        <v>48</v>
      </c>
      <c r="K42" s="111">
        <f t="shared" si="3"/>
        <v>100.70292188686916</v>
      </c>
      <c r="L42" s="111">
        <f t="shared" si="1"/>
        <v>159.19178339478651</v>
      </c>
      <c r="M42" s="111">
        <f t="shared" si="2"/>
        <v>330.32146792507064</v>
      </c>
      <c r="N42" s="111">
        <f t="shared" si="2"/>
        <v>158.76004638937701</v>
      </c>
      <c r="O42" s="111">
        <f t="shared" si="2"/>
        <v>162.42277223969978</v>
      </c>
      <c r="P42" s="111">
        <f t="shared" si="2"/>
        <v>156.91642722312849</v>
      </c>
      <c r="Q42" s="113"/>
    </row>
    <row r="43" spans="1:17" x14ac:dyDescent="0.3">
      <c r="A43" s="109" t="s">
        <v>188</v>
      </c>
      <c r="B43" s="30" t="s">
        <v>49</v>
      </c>
      <c r="C43" s="110">
        <f>VLOOKUP($A43,'[1]0101L SA'!$A$17:$AZ$134,COLUMN('[1]0101L SA'!$H$22),FALSE)</f>
        <v>2485.1999999999998</v>
      </c>
      <c r="D43" s="111">
        <f>VLOOKUP($A43,'[1]0101L SA'!$A$17:$AZ$134,COLUMN('[1]0101L SA'!$K$22),FALSE)</f>
        <v>8045.9</v>
      </c>
      <c r="E43" s="111">
        <f>VLOOKUP($A43,'[1]0101L SA'!$A$17:$AZ$134,COLUMN('[1]0101L SA'!$Q$22),FALSE)</f>
        <v>3240.9</v>
      </c>
      <c r="F43" s="111">
        <f>VLOOKUP($A43,'[1]0101L SA'!$A$17:$AZ$134,COLUMN('[1]0101L SA'!$T$22),FALSE)
+VLOOKUP($A43,'[1]0101L SA'!$A$17:$AZ$134,COLUMN('[1]0101L SA'!$W$22),FALSE)
+VLOOKUP($A43,'[1]0101L SA'!$A$17:$AZ$134,COLUMN('[1]0101L SA'!$Z$22),FALSE)
+VLOOKUP($A43,'[1]0101L SA'!$A$17:$AZ$134,COLUMN('[1]0101L SA'!$AC$22),FALSE)
+VLOOKUP($A43,'[1]0101L SA'!$A$17:$AZ$134,COLUMN('[1]0101L SA'!$AF$22),FALSE)
+VLOOKUP($A43,'[1]0101L SA'!$A$17:$AZ$134,COLUMN('[1]0101L SA'!$AI$22),FALSE)
+VLOOKUP($A43,'[1]0101L SA'!$A$17:$AZ$134,COLUMN('[1]0101L SA'!$AL$22),FALSE)</f>
        <v>15208.600000000002</v>
      </c>
      <c r="G43" s="111">
        <f>VLOOKUP($A43,'[1]0101L SA'!$A$17:$AZ$134,COLUMN('[1]0101L SA'!$AU$22),FALSE)</f>
        <v>3364.9</v>
      </c>
      <c r="H43" s="112">
        <f>VLOOKUP($A43,'[1]0101L SA'!$A$17:$AZ$134,COLUMN('[1]0101L SA'!$B$22),FALSE)</f>
        <v>31614.6</v>
      </c>
      <c r="I43" s="29"/>
      <c r="J43" s="30" t="s">
        <v>49</v>
      </c>
      <c r="K43" s="111">
        <f t="shared" si="3"/>
        <v>106.35625407897973</v>
      </c>
      <c r="L43" s="111">
        <f t="shared" si="1"/>
        <v>159.07118355888136</v>
      </c>
      <c r="M43" s="111">
        <f t="shared" si="2"/>
        <v>310.53514109136199</v>
      </c>
      <c r="N43" s="111">
        <f t="shared" si="2"/>
        <v>154.04311781179891</v>
      </c>
      <c r="O43" s="111">
        <f t="shared" si="2"/>
        <v>170.05394888122402</v>
      </c>
      <c r="P43" s="111">
        <f t="shared" si="2"/>
        <v>155.8129334010182</v>
      </c>
      <c r="Q43" s="113"/>
    </row>
    <row r="44" spans="1:17" x14ac:dyDescent="0.3">
      <c r="A44" s="109" t="s">
        <v>189</v>
      </c>
      <c r="B44" s="30" t="s">
        <v>50</v>
      </c>
      <c r="C44" s="110">
        <f>VLOOKUP($A44,'[1]0101L SA'!$A$17:$AZ$134,COLUMN('[1]0101L SA'!$H$22),FALSE)</f>
        <v>2572.3000000000002</v>
      </c>
      <c r="D44" s="111">
        <f>VLOOKUP($A44,'[1]0101L SA'!$A$17:$AZ$134,COLUMN('[1]0101L SA'!$K$22),FALSE)</f>
        <v>8158</v>
      </c>
      <c r="E44" s="111">
        <f>VLOOKUP($A44,'[1]0101L SA'!$A$17:$AZ$134,COLUMN('[1]0101L SA'!$Q$22),FALSE)</f>
        <v>3132.7</v>
      </c>
      <c r="F44" s="111">
        <f>VLOOKUP($A44,'[1]0101L SA'!$A$17:$AZ$134,COLUMN('[1]0101L SA'!$T$22),FALSE)
+VLOOKUP($A44,'[1]0101L SA'!$A$17:$AZ$134,COLUMN('[1]0101L SA'!$W$22),FALSE)
+VLOOKUP($A44,'[1]0101L SA'!$A$17:$AZ$134,COLUMN('[1]0101L SA'!$Z$22),FALSE)
+VLOOKUP($A44,'[1]0101L SA'!$A$17:$AZ$134,COLUMN('[1]0101L SA'!$AC$22),FALSE)
+VLOOKUP($A44,'[1]0101L SA'!$A$17:$AZ$134,COLUMN('[1]0101L SA'!$AF$22),FALSE)
+VLOOKUP($A44,'[1]0101L SA'!$A$17:$AZ$134,COLUMN('[1]0101L SA'!$AI$22),FALSE)
+VLOOKUP($A44,'[1]0101L SA'!$A$17:$AZ$134,COLUMN('[1]0101L SA'!$AL$22),FALSE)</f>
        <v>15648.699999999999</v>
      </c>
      <c r="G44" s="111">
        <f>VLOOKUP($A44,'[1]0101L SA'!$A$17:$AZ$134,COLUMN('[1]0101L SA'!$AU$22),FALSE)</f>
        <v>2674.6000000000004</v>
      </c>
      <c r="H44" s="112">
        <f>VLOOKUP($A44,'[1]0101L SA'!$A$17:$AZ$134,COLUMN('[1]0101L SA'!$B$22),FALSE)</f>
        <v>31665.8</v>
      </c>
      <c r="I44" s="29"/>
      <c r="J44" s="30" t="s">
        <v>50</v>
      </c>
      <c r="K44" s="111">
        <f t="shared" si="3"/>
        <v>110.08377288240769</v>
      </c>
      <c r="L44" s="111">
        <f t="shared" si="1"/>
        <v>161.28745267444964</v>
      </c>
      <c r="M44" s="111">
        <f t="shared" si="2"/>
        <v>300.16768073587883</v>
      </c>
      <c r="N44" s="111">
        <f t="shared" si="2"/>
        <v>158.50075205485695</v>
      </c>
      <c r="O44" s="111">
        <f t="shared" si="2"/>
        <v>135.16784798291829</v>
      </c>
      <c r="P44" s="111">
        <f t="shared" si="2"/>
        <v>156.06527321205905</v>
      </c>
      <c r="Q44" s="113"/>
    </row>
    <row r="45" spans="1:17" x14ac:dyDescent="0.3">
      <c r="A45" s="109" t="s">
        <v>190</v>
      </c>
      <c r="B45" s="30" t="s">
        <v>51</v>
      </c>
      <c r="C45" s="110">
        <f>VLOOKUP($A45,'[1]0101L SA'!$A$17:$AZ$134,COLUMN('[1]0101L SA'!$H$22),FALSE)</f>
        <v>2488.5</v>
      </c>
      <c r="D45" s="111">
        <f>VLOOKUP($A45,'[1]0101L SA'!$A$17:$AZ$134,COLUMN('[1]0101L SA'!$K$22),FALSE)</f>
        <v>8214.9</v>
      </c>
      <c r="E45" s="111">
        <f>VLOOKUP($A45,'[1]0101L SA'!$A$17:$AZ$134,COLUMN('[1]0101L SA'!$Q$22),FALSE)</f>
        <v>2874.9</v>
      </c>
      <c r="F45" s="111">
        <f>VLOOKUP($A45,'[1]0101L SA'!$A$17:$AZ$134,COLUMN('[1]0101L SA'!$T$22),FALSE)
+VLOOKUP($A45,'[1]0101L SA'!$A$17:$AZ$134,COLUMN('[1]0101L SA'!$W$22),FALSE)
+VLOOKUP($A45,'[1]0101L SA'!$A$17:$AZ$134,COLUMN('[1]0101L SA'!$Z$22),FALSE)
+VLOOKUP($A45,'[1]0101L SA'!$A$17:$AZ$134,COLUMN('[1]0101L SA'!$AC$22),FALSE)
+VLOOKUP($A45,'[1]0101L SA'!$A$17:$AZ$134,COLUMN('[1]0101L SA'!$AF$22),FALSE)
+VLOOKUP($A45,'[1]0101L SA'!$A$17:$AZ$134,COLUMN('[1]0101L SA'!$AI$22),FALSE)
+VLOOKUP($A45,'[1]0101L SA'!$A$17:$AZ$134,COLUMN('[1]0101L SA'!$AL$22),FALSE)</f>
        <v>15514.4</v>
      </c>
      <c r="G45" s="111">
        <f>VLOOKUP($A45,'[1]0101L SA'!$A$17:$AZ$134,COLUMN('[1]0101L SA'!$AU$22),FALSE)</f>
        <v>2860</v>
      </c>
      <c r="H45" s="112">
        <f>VLOOKUP($A45,'[1]0101L SA'!$A$17:$AZ$134,COLUMN('[1]0101L SA'!$B$22),FALSE)</f>
        <v>31642.3</v>
      </c>
      <c r="I45" s="29"/>
      <c r="J45" s="30" t="s">
        <v>51</v>
      </c>
      <c r="K45" s="111">
        <f t="shared" si="3"/>
        <v>106.49748039414979</v>
      </c>
      <c r="L45" s="111">
        <f t="shared" si="1"/>
        <v>162.41239212740086</v>
      </c>
      <c r="M45" s="111">
        <f t="shared" si="2"/>
        <v>275.46591290183488</v>
      </c>
      <c r="N45" s="111">
        <f t="shared" si="2"/>
        <v>157.14046966712075</v>
      </c>
      <c r="O45" s="111">
        <f t="shared" si="2"/>
        <v>144.53751784608775</v>
      </c>
      <c r="P45" s="111">
        <f t="shared" si="2"/>
        <v>155.94945318160086</v>
      </c>
      <c r="Q45" s="113"/>
    </row>
    <row r="46" spans="1:17" x14ac:dyDescent="0.3">
      <c r="A46" s="109" t="s">
        <v>191</v>
      </c>
      <c r="B46" s="31" t="s">
        <v>52</v>
      </c>
      <c r="C46" s="110">
        <f>VLOOKUP($A46,'[1]0101L SA'!$A$17:$AZ$134,COLUMN('[1]0101L SA'!$H$22),FALSE)</f>
        <v>1741.1</v>
      </c>
      <c r="D46" s="111">
        <f>VLOOKUP($A46,'[1]0101L SA'!$A$17:$AZ$134,COLUMN('[1]0101L SA'!$K$22),FALSE)</f>
        <v>8387.4</v>
      </c>
      <c r="E46" s="111">
        <f>VLOOKUP($A46,'[1]0101L SA'!$A$17:$AZ$134,COLUMN('[1]0101L SA'!$Q$22),FALSE)</f>
        <v>2659.6</v>
      </c>
      <c r="F46" s="111">
        <f>VLOOKUP($A46,'[1]0101L SA'!$A$17:$AZ$134,COLUMN('[1]0101L SA'!$T$22),FALSE)
+VLOOKUP($A46,'[1]0101L SA'!$A$17:$AZ$134,COLUMN('[1]0101L SA'!$W$22),FALSE)
+VLOOKUP($A46,'[1]0101L SA'!$A$17:$AZ$134,COLUMN('[1]0101L SA'!$Z$22),FALSE)
+VLOOKUP($A46,'[1]0101L SA'!$A$17:$AZ$134,COLUMN('[1]0101L SA'!$AC$22),FALSE)
+VLOOKUP($A46,'[1]0101L SA'!$A$17:$AZ$134,COLUMN('[1]0101L SA'!$AF$22),FALSE)
+VLOOKUP($A46,'[1]0101L SA'!$A$17:$AZ$134,COLUMN('[1]0101L SA'!$AI$22),FALSE)
+VLOOKUP($A46,'[1]0101L SA'!$A$17:$AZ$134,COLUMN('[1]0101L SA'!$AL$22),FALSE)</f>
        <v>14750.600000000002</v>
      </c>
      <c r="G46" s="111">
        <f>VLOOKUP($A46,'[1]0101L SA'!$A$17:$AZ$134,COLUMN('[1]0101L SA'!$AU$22),FALSE)</f>
        <v>3298.6</v>
      </c>
      <c r="H46" s="112">
        <f>VLOOKUP($A46,'[1]0101L SA'!$A$17:$AZ$134,COLUMN('[1]0101L SA'!$B$22),FALSE)</f>
        <v>30203.4</v>
      </c>
      <c r="I46" s="29"/>
      <c r="J46" s="31" t="s">
        <v>52</v>
      </c>
      <c r="K46" s="111">
        <f t="shared" si="3"/>
        <v>74.511859800785302</v>
      </c>
      <c r="L46" s="111">
        <f t="shared" si="1"/>
        <v>165.82279732307904</v>
      </c>
      <c r="M46" s="111">
        <f t="shared" si="2"/>
        <v>254.83639151056386</v>
      </c>
      <c r="N46" s="111">
        <f t="shared" si="2"/>
        <v>149.40418010827565</v>
      </c>
      <c r="O46" s="111">
        <f t="shared" si="2"/>
        <v>166.70330642206471</v>
      </c>
      <c r="P46" s="111">
        <f t="shared" si="2"/>
        <v>148.85781735920474</v>
      </c>
      <c r="Q46" s="113"/>
    </row>
    <row r="47" spans="1:17" x14ac:dyDescent="0.3">
      <c r="A47" s="109" t="s">
        <v>192</v>
      </c>
      <c r="B47" s="31" t="s">
        <v>53</v>
      </c>
      <c r="C47" s="110">
        <f>VLOOKUP($A47,'[1]0101L SA'!$A$17:$AZ$134,COLUMN('[1]0101L SA'!$H$22),FALSE)</f>
        <v>2086.1</v>
      </c>
      <c r="D47" s="111">
        <f>VLOOKUP($A47,'[1]0101L SA'!$A$17:$AZ$134,COLUMN('[1]0101L SA'!$K$22),FALSE)</f>
        <v>8174.2</v>
      </c>
      <c r="E47" s="111">
        <f>VLOOKUP($A47,'[1]0101L SA'!$A$17:$AZ$134,COLUMN('[1]0101L SA'!$Q$22),FALSE)</f>
        <v>2760.3</v>
      </c>
      <c r="F47" s="111">
        <f>VLOOKUP($A47,'[1]0101L SA'!$A$17:$AZ$134,COLUMN('[1]0101L SA'!$T$22),FALSE)
+VLOOKUP($A47,'[1]0101L SA'!$A$17:$AZ$134,COLUMN('[1]0101L SA'!$W$22),FALSE)
+VLOOKUP($A47,'[1]0101L SA'!$A$17:$AZ$134,COLUMN('[1]0101L SA'!$Z$22),FALSE)
+VLOOKUP($A47,'[1]0101L SA'!$A$17:$AZ$134,COLUMN('[1]0101L SA'!$AC$22),FALSE)
+VLOOKUP($A47,'[1]0101L SA'!$A$17:$AZ$134,COLUMN('[1]0101L SA'!$AF$22),FALSE)
+VLOOKUP($A47,'[1]0101L SA'!$A$17:$AZ$134,COLUMN('[1]0101L SA'!$AI$22),FALSE)
+VLOOKUP($A47,'[1]0101L SA'!$A$17:$AZ$134,COLUMN('[1]0101L SA'!$AL$22),FALSE)</f>
        <v>14311.100000000002</v>
      </c>
      <c r="G47" s="111">
        <f>VLOOKUP($A47,'[1]0101L SA'!$A$17:$AZ$134,COLUMN('[1]0101L SA'!$AU$22),FALSE)</f>
        <v>3391.2999999999997</v>
      </c>
      <c r="H47" s="112">
        <f>VLOOKUP($A47,'[1]0101L SA'!$A$17:$AZ$134,COLUMN('[1]0101L SA'!$B$22),FALSE)</f>
        <v>30404.400000000001</v>
      </c>
      <c r="I47" s="29"/>
      <c r="J47" s="31" t="s">
        <v>53</v>
      </c>
      <c r="K47" s="111">
        <f t="shared" si="3"/>
        <v>89.276429114018839</v>
      </c>
      <c r="L47" s="111">
        <f t="shared" si="1"/>
        <v>161.60773420586986</v>
      </c>
      <c r="M47" s="111">
        <f t="shared" si="2"/>
        <v>264.48522014085182</v>
      </c>
      <c r="N47" s="111">
        <f t="shared" si="2"/>
        <v>144.9526230761829</v>
      </c>
      <c r="O47" s="111">
        <f t="shared" si="2"/>
        <v>171.38814135364942</v>
      </c>
      <c r="P47" s="111">
        <f t="shared" si="2"/>
        <v>149.84844825801744</v>
      </c>
      <c r="Q47" s="113"/>
    </row>
    <row r="48" spans="1:17" x14ac:dyDescent="0.3">
      <c r="A48" s="109" t="s">
        <v>193</v>
      </c>
      <c r="B48" s="31" t="s">
        <v>54</v>
      </c>
      <c r="C48" s="110">
        <f>VLOOKUP($A48,'[1]0101L SA'!$A$17:$AZ$134,COLUMN('[1]0101L SA'!$H$22),FALSE)</f>
        <v>2227.8000000000002</v>
      </c>
      <c r="D48" s="111">
        <f>VLOOKUP($A48,'[1]0101L SA'!$A$17:$AZ$134,COLUMN('[1]0101L SA'!$K$22),FALSE)</f>
        <v>8124.9</v>
      </c>
      <c r="E48" s="111">
        <f>VLOOKUP($A48,'[1]0101L SA'!$A$17:$AZ$134,COLUMN('[1]0101L SA'!$Q$22),FALSE)</f>
        <v>2444</v>
      </c>
      <c r="F48" s="111">
        <f>VLOOKUP($A48,'[1]0101L SA'!$A$17:$AZ$134,COLUMN('[1]0101L SA'!$T$22),FALSE)
+VLOOKUP($A48,'[1]0101L SA'!$A$17:$AZ$134,COLUMN('[1]0101L SA'!$W$22),FALSE)
+VLOOKUP($A48,'[1]0101L SA'!$A$17:$AZ$134,COLUMN('[1]0101L SA'!$Z$22),FALSE)
+VLOOKUP($A48,'[1]0101L SA'!$A$17:$AZ$134,COLUMN('[1]0101L SA'!$AC$22),FALSE)
+VLOOKUP($A48,'[1]0101L SA'!$A$17:$AZ$134,COLUMN('[1]0101L SA'!$AF$22),FALSE)
+VLOOKUP($A48,'[1]0101L SA'!$A$17:$AZ$134,COLUMN('[1]0101L SA'!$AI$22),FALSE)
+VLOOKUP($A48,'[1]0101L SA'!$A$17:$AZ$134,COLUMN('[1]0101L SA'!$AL$22),FALSE)</f>
        <v>14301.000000000002</v>
      </c>
      <c r="G48" s="111">
        <f>VLOOKUP($A48,'[1]0101L SA'!$A$17:$AZ$134,COLUMN('[1]0101L SA'!$AU$22),FALSE)</f>
        <v>3424.4</v>
      </c>
      <c r="H48" s="112">
        <f>VLOOKUP($A48,'[1]0101L SA'!$A$17:$AZ$134,COLUMN('[1]0101L SA'!$B$22),FALSE)</f>
        <v>30434.5</v>
      </c>
      <c r="I48" s="29"/>
      <c r="J48" s="31" t="s">
        <v>54</v>
      </c>
      <c r="K48" s="111">
        <f t="shared" si="3"/>
        <v>95.340601495715063</v>
      </c>
      <c r="L48" s="111">
        <f t="shared" si="1"/>
        <v>160.63305028617748</v>
      </c>
      <c r="M48" s="111">
        <f t="shared" si="2"/>
        <v>234.17812485028503</v>
      </c>
      <c r="N48" s="111">
        <f t="shared" si="2"/>
        <v>144.85032335826679</v>
      </c>
      <c r="O48" s="111">
        <f t="shared" si="2"/>
        <v>173.06093570354645</v>
      </c>
      <c r="P48" s="111">
        <f t="shared" si="2"/>
        <v>149.99679646724263</v>
      </c>
      <c r="Q48" s="113"/>
    </row>
    <row r="49" spans="1:17" x14ac:dyDescent="0.3">
      <c r="A49" s="109" t="s">
        <v>194</v>
      </c>
      <c r="B49" s="31" t="s">
        <v>55</v>
      </c>
      <c r="C49" s="110">
        <f>VLOOKUP($A49,'[1]0101L SA'!$A$17:$AZ$134,COLUMN('[1]0101L SA'!$H$22),FALSE)</f>
        <v>2173.9</v>
      </c>
      <c r="D49" s="111">
        <f>VLOOKUP($A49,'[1]0101L SA'!$A$17:$AZ$134,COLUMN('[1]0101L SA'!$K$22),FALSE)</f>
        <v>8402.9</v>
      </c>
      <c r="E49" s="111">
        <f>VLOOKUP($A49,'[1]0101L SA'!$A$17:$AZ$134,COLUMN('[1]0101L SA'!$Q$22),FALSE)</f>
        <v>2356.8000000000002</v>
      </c>
      <c r="F49" s="111">
        <f>VLOOKUP($A49,'[1]0101L SA'!$A$17:$AZ$134,COLUMN('[1]0101L SA'!$T$22),FALSE)
+VLOOKUP($A49,'[1]0101L SA'!$A$17:$AZ$134,COLUMN('[1]0101L SA'!$W$22),FALSE)
+VLOOKUP($A49,'[1]0101L SA'!$A$17:$AZ$134,COLUMN('[1]0101L SA'!$Z$22),FALSE)
+VLOOKUP($A49,'[1]0101L SA'!$A$17:$AZ$134,COLUMN('[1]0101L SA'!$AC$22),FALSE)
+VLOOKUP($A49,'[1]0101L SA'!$A$17:$AZ$134,COLUMN('[1]0101L SA'!$AF$22),FALSE)
+VLOOKUP($A49,'[1]0101L SA'!$A$17:$AZ$134,COLUMN('[1]0101L SA'!$AI$22),FALSE)
+VLOOKUP($A49,'[1]0101L SA'!$A$17:$AZ$134,COLUMN('[1]0101L SA'!$AL$22),FALSE)</f>
        <v>14343</v>
      </c>
      <c r="G49" s="111">
        <f>VLOOKUP($A49,'[1]0101L SA'!$A$17:$AZ$134,COLUMN('[1]0101L SA'!$AU$22),FALSE)</f>
        <v>3407.6</v>
      </c>
      <c r="H49" s="112">
        <f>VLOOKUP($A49,'[1]0101L SA'!$A$17:$AZ$134,COLUMN('[1]0101L SA'!$B$22),FALSE)</f>
        <v>30955</v>
      </c>
      <c r="I49" s="29"/>
      <c r="J49" s="31" t="s">
        <v>55</v>
      </c>
      <c r="K49" s="111">
        <f t="shared" si="3"/>
        <v>93.033905014604073</v>
      </c>
      <c r="L49" s="111">
        <f t="shared" si="1"/>
        <v>166.12923952906752</v>
      </c>
      <c r="M49" s="111">
        <f t="shared" si="2"/>
        <v>225.82283332534851</v>
      </c>
      <c r="N49" s="111">
        <f t="shared" si="2"/>
        <v>145.27572812583878</v>
      </c>
      <c r="O49" s="111">
        <f t="shared" si="2"/>
        <v>172.21190413018485</v>
      </c>
      <c r="P49" s="111">
        <f t="shared" si="2"/>
        <v>152.56208692909348</v>
      </c>
      <c r="Q49" s="113"/>
    </row>
    <row r="50" spans="1:17" x14ac:dyDescent="0.3">
      <c r="A50" s="109" t="s">
        <v>195</v>
      </c>
      <c r="B50" s="31" t="s">
        <v>56</v>
      </c>
      <c r="C50" s="110">
        <f>VLOOKUP($A50,'[1]0101L SA'!$A$17:$AZ$134,COLUMN('[1]0101L SA'!$H$22),FALSE)</f>
        <v>1906.1</v>
      </c>
      <c r="D50" s="111">
        <f>VLOOKUP($A50,'[1]0101L SA'!$A$17:$AZ$134,COLUMN('[1]0101L SA'!$K$22),FALSE)</f>
        <v>9359.1</v>
      </c>
      <c r="E50" s="111">
        <f>VLOOKUP($A50,'[1]0101L SA'!$A$17:$AZ$134,COLUMN('[1]0101L SA'!$Q$22),FALSE)</f>
        <v>2138.1</v>
      </c>
      <c r="F50" s="111">
        <f>VLOOKUP($A50,'[1]0101L SA'!$A$17:$AZ$134,COLUMN('[1]0101L SA'!$T$22),FALSE)
+VLOOKUP($A50,'[1]0101L SA'!$A$17:$AZ$134,COLUMN('[1]0101L SA'!$W$22),FALSE)
+VLOOKUP($A50,'[1]0101L SA'!$A$17:$AZ$134,COLUMN('[1]0101L SA'!$Z$22),FALSE)
+VLOOKUP($A50,'[1]0101L SA'!$A$17:$AZ$134,COLUMN('[1]0101L SA'!$AC$22),FALSE)
+VLOOKUP($A50,'[1]0101L SA'!$A$17:$AZ$134,COLUMN('[1]0101L SA'!$AF$22),FALSE)
+VLOOKUP($A50,'[1]0101L SA'!$A$17:$AZ$134,COLUMN('[1]0101L SA'!$AI$22),FALSE)
+VLOOKUP($A50,'[1]0101L SA'!$A$17:$AZ$134,COLUMN('[1]0101L SA'!$AL$22),FALSE)</f>
        <v>14875.900000000001</v>
      </c>
      <c r="G50" s="111">
        <f>VLOOKUP($A50,'[1]0101L SA'!$A$17:$AZ$134,COLUMN('[1]0101L SA'!$AU$22),FALSE)</f>
        <v>3535.7000000000003</v>
      </c>
      <c r="H50" s="112">
        <f>VLOOKUP($A50,'[1]0101L SA'!$A$17:$AZ$134,COLUMN('[1]0101L SA'!$B$22),FALSE)</f>
        <v>31543.4</v>
      </c>
      <c r="I50" s="29"/>
      <c r="J50" s="31" t="s">
        <v>56</v>
      </c>
      <c r="K50" s="111">
        <f t="shared" si="3"/>
        <v>81.573175559288288</v>
      </c>
      <c r="L50" s="111">
        <f t="shared" si="1"/>
        <v>185.03375806882099</v>
      </c>
      <c r="M50" s="111">
        <f t="shared" si="2"/>
        <v>204.86753221865564</v>
      </c>
      <c r="N50" s="111">
        <f t="shared" si="2"/>
        <v>150.67330433153211</v>
      </c>
      <c r="O50" s="111">
        <f t="shared" si="2"/>
        <v>178.68576987706732</v>
      </c>
      <c r="P50" s="111">
        <f t="shared" si="2"/>
        <v>155.46202335128953</v>
      </c>
      <c r="Q50" s="113"/>
    </row>
    <row r="51" spans="1:17" x14ac:dyDescent="0.3">
      <c r="A51" s="109" t="s">
        <v>196</v>
      </c>
      <c r="B51" s="31" t="s">
        <v>57</v>
      </c>
      <c r="C51" s="110">
        <f>VLOOKUP($A51,'[1]0101L SA'!$A$17:$AZ$134,COLUMN('[1]0101L SA'!$H$22),FALSE)</f>
        <v>2466.8000000000002</v>
      </c>
      <c r="D51" s="111">
        <f>VLOOKUP($A51,'[1]0101L SA'!$A$17:$AZ$134,COLUMN('[1]0101L SA'!$K$22),FALSE)</f>
        <v>9068</v>
      </c>
      <c r="E51" s="111">
        <f>VLOOKUP($A51,'[1]0101L SA'!$A$17:$AZ$134,COLUMN('[1]0101L SA'!$Q$22),FALSE)</f>
        <v>1862.3</v>
      </c>
      <c r="F51" s="111">
        <f>VLOOKUP($A51,'[1]0101L SA'!$A$17:$AZ$134,COLUMN('[1]0101L SA'!$T$22),FALSE)
+VLOOKUP($A51,'[1]0101L SA'!$A$17:$AZ$134,COLUMN('[1]0101L SA'!$W$22),FALSE)
+VLOOKUP($A51,'[1]0101L SA'!$A$17:$AZ$134,COLUMN('[1]0101L SA'!$Z$22),FALSE)
+VLOOKUP($A51,'[1]0101L SA'!$A$17:$AZ$134,COLUMN('[1]0101L SA'!$AC$22),FALSE)
+VLOOKUP($A51,'[1]0101L SA'!$A$17:$AZ$134,COLUMN('[1]0101L SA'!$AF$22),FALSE)
+VLOOKUP($A51,'[1]0101L SA'!$A$17:$AZ$134,COLUMN('[1]0101L SA'!$AI$22),FALSE)
+VLOOKUP($A51,'[1]0101L SA'!$A$17:$AZ$134,COLUMN('[1]0101L SA'!$AL$22),FALSE)</f>
        <v>15068.600000000002</v>
      </c>
      <c r="G51" s="111">
        <f>VLOOKUP($A51,'[1]0101L SA'!$A$17:$AZ$134,COLUMN('[1]0101L SA'!$AU$22),FALSE)</f>
        <v>3591.1</v>
      </c>
      <c r="H51" s="112">
        <f>VLOOKUP($A51,'[1]0101L SA'!$A$17:$AZ$134,COLUMN('[1]0101L SA'!$B$22),FALSE)</f>
        <v>31646.6</v>
      </c>
      <c r="I51" s="29"/>
      <c r="J51" s="31" t="s">
        <v>57</v>
      </c>
      <c r="K51" s="111">
        <f t="shared" si="3"/>
        <v>105.56881038227395</v>
      </c>
      <c r="L51" s="111">
        <f t="shared" si="1"/>
        <v>179.27857573570842</v>
      </c>
      <c r="M51" s="111">
        <f t="shared" si="2"/>
        <v>178.44104824414313</v>
      </c>
      <c r="N51" s="111">
        <f t="shared" si="2"/>
        <v>152.62510191989224</v>
      </c>
      <c r="O51" s="111">
        <f t="shared" si="2"/>
        <v>181.48555256541459</v>
      </c>
      <c r="P51" s="111">
        <f t="shared" si="2"/>
        <v>155.97064578291875</v>
      </c>
      <c r="Q51" s="113"/>
    </row>
    <row r="52" spans="1:17" x14ac:dyDescent="0.3">
      <c r="A52" s="109" t="s">
        <v>197</v>
      </c>
      <c r="B52" s="31" t="s">
        <v>58</v>
      </c>
      <c r="C52" s="110">
        <f>VLOOKUP($A52,'[1]0101L SA'!$A$17:$AZ$134,COLUMN('[1]0101L SA'!$H$22),FALSE)</f>
        <v>2599.9</v>
      </c>
      <c r="D52" s="111">
        <f>VLOOKUP($A52,'[1]0101L SA'!$A$17:$AZ$134,COLUMN('[1]0101L SA'!$K$22),FALSE)</f>
        <v>9199.7999999999993</v>
      </c>
      <c r="E52" s="111">
        <f>VLOOKUP($A52,'[1]0101L SA'!$A$17:$AZ$134,COLUMN('[1]0101L SA'!$Q$22),FALSE)</f>
        <v>1842.5</v>
      </c>
      <c r="F52" s="111">
        <f>VLOOKUP($A52,'[1]0101L SA'!$A$17:$AZ$134,COLUMN('[1]0101L SA'!$T$22),FALSE)
+VLOOKUP($A52,'[1]0101L SA'!$A$17:$AZ$134,COLUMN('[1]0101L SA'!$W$22),FALSE)
+VLOOKUP($A52,'[1]0101L SA'!$A$17:$AZ$134,COLUMN('[1]0101L SA'!$Z$22),FALSE)
+VLOOKUP($A52,'[1]0101L SA'!$A$17:$AZ$134,COLUMN('[1]0101L SA'!$AC$22),FALSE)
+VLOOKUP($A52,'[1]0101L SA'!$A$17:$AZ$134,COLUMN('[1]0101L SA'!$AF$22),FALSE)
+VLOOKUP($A52,'[1]0101L SA'!$A$17:$AZ$134,COLUMN('[1]0101L SA'!$AI$22),FALSE)
+VLOOKUP($A52,'[1]0101L SA'!$A$17:$AZ$134,COLUMN('[1]0101L SA'!$AL$22),FALSE)</f>
        <v>15099.9</v>
      </c>
      <c r="G52" s="111">
        <f>VLOOKUP($A52,'[1]0101L SA'!$A$17:$AZ$134,COLUMN('[1]0101L SA'!$AU$22),FALSE)</f>
        <v>3628.3</v>
      </c>
      <c r="H52" s="112">
        <f>VLOOKUP($A52,'[1]0101L SA'!$A$17:$AZ$134,COLUMN('[1]0101L SA'!$B$22),FALSE)</f>
        <v>32214.799999999999</v>
      </c>
      <c r="I52" s="29"/>
      <c r="J52" s="31" t="s">
        <v>58</v>
      </c>
      <c r="K52" s="111">
        <f t="shared" si="3"/>
        <v>111.26493842746636</v>
      </c>
      <c r="L52" s="111">
        <f t="shared" si="1"/>
        <v>181.88432300985556</v>
      </c>
      <c r="M52" s="111">
        <f t="shared" si="2"/>
        <v>176.54386048962775</v>
      </c>
      <c r="N52" s="111">
        <f t="shared" si="2"/>
        <v>152.94212975858278</v>
      </c>
      <c r="O52" s="111">
        <f t="shared" si="2"/>
        <v>183.36555104928678</v>
      </c>
      <c r="P52" s="111">
        <f t="shared" si="2"/>
        <v>158.77102626404007</v>
      </c>
      <c r="Q52" s="113"/>
    </row>
    <row r="53" spans="1:17" x14ac:dyDescent="0.3">
      <c r="A53" s="109" t="s">
        <v>198</v>
      </c>
      <c r="B53" s="31" t="s">
        <v>59</v>
      </c>
      <c r="C53" s="110">
        <f>VLOOKUP($A53,'[1]0101L SA'!$A$17:$AZ$134,COLUMN('[1]0101L SA'!$H$22),FALSE)</f>
        <v>2489.3000000000002</v>
      </c>
      <c r="D53" s="111">
        <f>VLOOKUP($A53,'[1]0101L SA'!$A$17:$AZ$134,COLUMN('[1]0101L SA'!$K$22),FALSE)</f>
        <v>9166.4</v>
      </c>
      <c r="E53" s="111">
        <f>VLOOKUP($A53,'[1]0101L SA'!$A$17:$AZ$134,COLUMN('[1]0101L SA'!$Q$22),FALSE)</f>
        <v>1749.7</v>
      </c>
      <c r="F53" s="111">
        <f>VLOOKUP($A53,'[1]0101L SA'!$A$17:$AZ$134,COLUMN('[1]0101L SA'!$T$22),FALSE)
+VLOOKUP($A53,'[1]0101L SA'!$A$17:$AZ$134,COLUMN('[1]0101L SA'!$W$22),FALSE)
+VLOOKUP($A53,'[1]0101L SA'!$A$17:$AZ$134,COLUMN('[1]0101L SA'!$Z$22),FALSE)
+VLOOKUP($A53,'[1]0101L SA'!$A$17:$AZ$134,COLUMN('[1]0101L SA'!$AC$22),FALSE)
+VLOOKUP($A53,'[1]0101L SA'!$A$17:$AZ$134,COLUMN('[1]0101L SA'!$AF$22),FALSE)
+VLOOKUP($A53,'[1]0101L SA'!$A$17:$AZ$134,COLUMN('[1]0101L SA'!$AI$22),FALSE)
+VLOOKUP($A53,'[1]0101L SA'!$A$17:$AZ$134,COLUMN('[1]0101L SA'!$AL$22),FALSE)</f>
        <v>15175.500000000002</v>
      </c>
      <c r="G53" s="111">
        <f>VLOOKUP($A53,'[1]0101L SA'!$A$17:$AZ$134,COLUMN('[1]0101L SA'!$AU$22),FALSE)</f>
        <v>3655.4</v>
      </c>
      <c r="H53" s="112">
        <f>VLOOKUP($A53,'[1]0101L SA'!$A$17:$AZ$134,COLUMN('[1]0101L SA'!$B$22),FALSE)</f>
        <v>32002.799999999999</v>
      </c>
      <c r="I53" s="29"/>
      <c r="J53" s="31" t="s">
        <v>59</v>
      </c>
      <c r="K53" s="111">
        <f t="shared" si="3"/>
        <v>106.53171707661528</v>
      </c>
      <c r="L53" s="111">
        <f t="shared" si="1"/>
        <v>181.22398948211267</v>
      </c>
      <c r="M53" s="111">
        <f t="shared" si="2"/>
        <v>167.65199060987879</v>
      </c>
      <c r="N53" s="111">
        <f t="shared" si="2"/>
        <v>153.7078583402124</v>
      </c>
      <c r="O53" s="111">
        <f t="shared" si="2"/>
        <v>184.73511983726894</v>
      </c>
      <c r="P53" s="111">
        <f t="shared" si="2"/>
        <v>157.72618173394906</v>
      </c>
      <c r="Q53" s="113"/>
    </row>
    <row r="54" spans="1:17" x14ac:dyDescent="0.3">
      <c r="A54" s="109" t="s">
        <v>199</v>
      </c>
      <c r="B54" s="31" t="s">
        <v>60</v>
      </c>
      <c r="C54" s="110">
        <f>VLOOKUP($A54,'[1]0101L SA'!$A$17:$AZ$134,COLUMN('[1]0101L SA'!$H$22),FALSE)</f>
        <v>1950.6</v>
      </c>
      <c r="D54" s="111">
        <f>VLOOKUP($A54,'[1]0101L SA'!$A$17:$AZ$134,COLUMN('[1]0101L SA'!$K$22),FALSE)</f>
        <v>8109.7</v>
      </c>
      <c r="E54" s="111">
        <f>VLOOKUP($A54,'[1]0101L SA'!$A$17:$AZ$134,COLUMN('[1]0101L SA'!$Q$22),FALSE)</f>
        <v>1782.5</v>
      </c>
      <c r="F54" s="111">
        <f>VLOOKUP($A54,'[1]0101L SA'!$A$17:$AZ$134,COLUMN('[1]0101L SA'!$T$22),FALSE)
+VLOOKUP($A54,'[1]0101L SA'!$A$17:$AZ$134,COLUMN('[1]0101L SA'!$W$22),FALSE)
+VLOOKUP($A54,'[1]0101L SA'!$A$17:$AZ$134,COLUMN('[1]0101L SA'!$Z$22),FALSE)
+VLOOKUP($A54,'[1]0101L SA'!$A$17:$AZ$134,COLUMN('[1]0101L SA'!$AC$22),FALSE)
+VLOOKUP($A54,'[1]0101L SA'!$A$17:$AZ$134,COLUMN('[1]0101L SA'!$AF$22),FALSE)
+VLOOKUP($A54,'[1]0101L SA'!$A$17:$AZ$134,COLUMN('[1]0101L SA'!$AI$22),FALSE)
+VLOOKUP($A54,'[1]0101L SA'!$A$17:$AZ$134,COLUMN('[1]0101L SA'!$AL$22),FALSE)</f>
        <v>18641.400000000001</v>
      </c>
      <c r="G54" s="111">
        <f>VLOOKUP($A54,'[1]0101L SA'!$A$17:$AZ$134,COLUMN('[1]0101L SA'!$AU$22),FALSE)</f>
        <v>3660.9</v>
      </c>
      <c r="H54" s="112">
        <f>VLOOKUP($A54,'[1]0101L SA'!$A$17:$AZ$134,COLUMN('[1]0101L SA'!$B$22),FALSE)</f>
        <v>32315.200000000001</v>
      </c>
      <c r="I54" s="29"/>
      <c r="J54" s="31" t="s">
        <v>60</v>
      </c>
      <c r="K54" s="111">
        <f t="shared" si="3"/>
        <v>83.477591021430015</v>
      </c>
      <c r="L54" s="111">
        <f t="shared" si="1"/>
        <v>160.33253921965974</v>
      </c>
      <c r="M54" s="111">
        <f t="shared" si="2"/>
        <v>170.7948066880659</v>
      </c>
      <c r="N54" s="111">
        <f t="shared" si="2"/>
        <v>188.81286748135057</v>
      </c>
      <c r="O54" s="111">
        <f t="shared" si="2"/>
        <v>185.01307660235759</v>
      </c>
      <c r="P54" s="111">
        <f t="shared" si="2"/>
        <v>159.26584886225302</v>
      </c>
      <c r="Q54" s="113"/>
    </row>
    <row r="55" spans="1:17" x14ac:dyDescent="0.3">
      <c r="A55" s="109" t="s">
        <v>200</v>
      </c>
      <c r="B55" s="31" t="s">
        <v>61</v>
      </c>
      <c r="C55" s="110">
        <f>VLOOKUP($A55,'[1]0101L SA'!$A$17:$AZ$134,COLUMN('[1]0101L SA'!$H$22),FALSE)</f>
        <v>1924.4</v>
      </c>
      <c r="D55" s="111">
        <f>VLOOKUP($A55,'[1]0101L SA'!$A$17:$AZ$134,COLUMN('[1]0101L SA'!$K$22),FALSE)</f>
        <v>7922.3</v>
      </c>
      <c r="E55" s="111">
        <f>VLOOKUP($A55,'[1]0101L SA'!$A$17:$AZ$134,COLUMN('[1]0101L SA'!$Q$22),FALSE)</f>
        <v>1809.2</v>
      </c>
      <c r="F55" s="111">
        <f>VLOOKUP($A55,'[1]0101L SA'!$A$17:$AZ$134,COLUMN('[1]0101L SA'!$T$22),FALSE)
+VLOOKUP($A55,'[1]0101L SA'!$A$17:$AZ$134,COLUMN('[1]0101L SA'!$W$22),FALSE)
+VLOOKUP($A55,'[1]0101L SA'!$A$17:$AZ$134,COLUMN('[1]0101L SA'!$Z$22),FALSE)
+VLOOKUP($A55,'[1]0101L SA'!$A$17:$AZ$134,COLUMN('[1]0101L SA'!$AC$22),FALSE)
+VLOOKUP($A55,'[1]0101L SA'!$A$17:$AZ$134,COLUMN('[1]0101L SA'!$AF$22),FALSE)
+VLOOKUP($A55,'[1]0101L SA'!$A$17:$AZ$134,COLUMN('[1]0101L SA'!$AI$22),FALSE)
+VLOOKUP($A55,'[1]0101L SA'!$A$17:$AZ$134,COLUMN('[1]0101L SA'!$AL$22),FALSE)</f>
        <v>20051.600000000002</v>
      </c>
      <c r="G55" s="111">
        <f>VLOOKUP($A55,'[1]0101L SA'!$A$17:$AZ$134,COLUMN('[1]0101L SA'!$AU$22),FALSE)</f>
        <v>3673.3</v>
      </c>
      <c r="H55" s="112">
        <f>VLOOKUP($A55,'[1]0101L SA'!$A$17:$AZ$134,COLUMN('[1]0101L SA'!$B$22),FALSE)</f>
        <v>32791.699999999997</v>
      </c>
      <c r="I55" s="29"/>
      <c r="J55" s="31" t="s">
        <v>61</v>
      </c>
      <c r="K55" s="111">
        <f t="shared" si="3"/>
        <v>82.356339670685912</v>
      </c>
      <c r="L55" s="111">
        <f t="shared" si="1"/>
        <v>156.62755409693457</v>
      </c>
      <c r="M55" s="111">
        <f t="shared" si="2"/>
        <v>173.35313562976094</v>
      </c>
      <c r="N55" s="111">
        <f t="shared" si="2"/>
        <v>203.09633898682767</v>
      </c>
      <c r="O55" s="111">
        <f t="shared" si="2"/>
        <v>185.63974276364829</v>
      </c>
      <c r="P55" s="111">
        <f t="shared" si="2"/>
        <v>161.61428479899061</v>
      </c>
      <c r="Q55" s="113"/>
    </row>
    <row r="56" spans="1:17" x14ac:dyDescent="0.3">
      <c r="A56" s="109" t="s">
        <v>201</v>
      </c>
      <c r="B56" s="31" t="s">
        <v>62</v>
      </c>
      <c r="C56" s="110">
        <f>VLOOKUP($A56,'[1]0101L SA'!$A$17:$AZ$134,COLUMN('[1]0101L SA'!$H$22),FALSE)</f>
        <v>1831.4</v>
      </c>
      <c r="D56" s="111">
        <f>VLOOKUP($A56,'[1]0101L SA'!$A$17:$AZ$134,COLUMN('[1]0101L SA'!$K$22),FALSE)</f>
        <v>7723.2</v>
      </c>
      <c r="E56" s="111">
        <f>VLOOKUP($A56,'[1]0101L SA'!$A$17:$AZ$134,COLUMN('[1]0101L SA'!$Q$22),FALSE)</f>
        <v>1870.3</v>
      </c>
      <c r="F56" s="111">
        <f>VLOOKUP($A56,'[1]0101L SA'!$A$17:$AZ$134,COLUMN('[1]0101L SA'!$T$22),FALSE)
+VLOOKUP($A56,'[1]0101L SA'!$A$17:$AZ$134,COLUMN('[1]0101L SA'!$W$22),FALSE)
+VLOOKUP($A56,'[1]0101L SA'!$A$17:$AZ$134,COLUMN('[1]0101L SA'!$Z$22),FALSE)
+VLOOKUP($A56,'[1]0101L SA'!$A$17:$AZ$134,COLUMN('[1]0101L SA'!$AC$22),FALSE)
+VLOOKUP($A56,'[1]0101L SA'!$A$17:$AZ$134,COLUMN('[1]0101L SA'!$AF$22),FALSE)
+VLOOKUP($A56,'[1]0101L SA'!$A$17:$AZ$134,COLUMN('[1]0101L SA'!$AI$22),FALSE)
+VLOOKUP($A56,'[1]0101L SA'!$A$17:$AZ$134,COLUMN('[1]0101L SA'!$AL$22),FALSE)</f>
        <v>20632.8</v>
      </c>
      <c r="G56" s="111">
        <f>VLOOKUP($A56,'[1]0101L SA'!$A$17:$AZ$134,COLUMN('[1]0101L SA'!$AU$22),FALSE)</f>
        <v>3822.1</v>
      </c>
      <c r="H56" s="112">
        <f>VLOOKUP($A56,'[1]0101L SA'!$A$17:$AZ$134,COLUMN('[1]0101L SA'!$B$22),FALSE)</f>
        <v>32318.3</v>
      </c>
      <c r="I56" s="29"/>
      <c r="J56" s="31" t="s">
        <v>62</v>
      </c>
      <c r="K56" s="111">
        <f t="shared" si="3"/>
        <v>78.376325334075119</v>
      </c>
      <c r="L56" s="111">
        <f t="shared" si="1"/>
        <v>152.69125453485037</v>
      </c>
      <c r="M56" s="111">
        <f t="shared" si="2"/>
        <v>179.20758875101802</v>
      </c>
      <c r="N56" s="111">
        <f t="shared" si="2"/>
        <v>208.98313067522878</v>
      </c>
      <c r="O56" s="111">
        <f t="shared" si="2"/>
        <v>193.15973669913706</v>
      </c>
      <c r="P56" s="111">
        <f t="shared" si="2"/>
        <v>159.28112724924961</v>
      </c>
      <c r="Q56" s="113"/>
    </row>
    <row r="57" spans="1:17" x14ac:dyDescent="0.3">
      <c r="A57" s="109" t="s">
        <v>202</v>
      </c>
      <c r="B57" s="31" t="s">
        <v>63</v>
      </c>
      <c r="C57" s="110">
        <f>VLOOKUP($A57,'[1]0101L SA'!$A$17:$AZ$134,COLUMN('[1]0101L SA'!$H$22),FALSE)</f>
        <v>1969</v>
      </c>
      <c r="D57" s="111">
        <f>VLOOKUP($A57,'[1]0101L SA'!$A$17:$AZ$134,COLUMN('[1]0101L SA'!$K$22),FALSE)</f>
        <v>7953.9</v>
      </c>
      <c r="E57" s="111">
        <f>VLOOKUP($A57,'[1]0101L SA'!$A$17:$AZ$134,COLUMN('[1]0101L SA'!$Q$22),FALSE)</f>
        <v>1749.8</v>
      </c>
      <c r="F57" s="111">
        <f>VLOOKUP($A57,'[1]0101L SA'!$A$17:$AZ$134,COLUMN('[1]0101L SA'!$T$22),FALSE)
+VLOOKUP($A57,'[1]0101L SA'!$A$17:$AZ$134,COLUMN('[1]0101L SA'!$W$22),FALSE)
+VLOOKUP($A57,'[1]0101L SA'!$A$17:$AZ$134,COLUMN('[1]0101L SA'!$Z$22),FALSE)
+VLOOKUP($A57,'[1]0101L SA'!$A$17:$AZ$134,COLUMN('[1]0101L SA'!$AC$22),FALSE)
+VLOOKUP($A57,'[1]0101L SA'!$A$17:$AZ$134,COLUMN('[1]0101L SA'!$AF$22),FALSE)
+VLOOKUP($A57,'[1]0101L SA'!$A$17:$AZ$134,COLUMN('[1]0101L SA'!$AI$22),FALSE)
+VLOOKUP($A57,'[1]0101L SA'!$A$17:$AZ$134,COLUMN('[1]0101L SA'!$AL$22),FALSE)</f>
        <v>19772.7</v>
      </c>
      <c r="G57" s="111">
        <f>VLOOKUP($A57,'[1]0101L SA'!$A$17:$AZ$134,COLUMN('[1]0101L SA'!$AU$22),FALSE)</f>
        <v>3551.2</v>
      </c>
      <c r="H57" s="112">
        <f>VLOOKUP($A57,'[1]0101L SA'!$A$17:$AZ$134,COLUMN('[1]0101L SA'!$B$22),FALSE)</f>
        <v>32467.599999999999</v>
      </c>
      <c r="I57" s="29"/>
      <c r="J57" s="31" t="s">
        <v>63</v>
      </c>
      <c r="K57" s="111">
        <f t="shared" si="3"/>
        <v>84.265034718135794</v>
      </c>
      <c r="L57" s="111">
        <f t="shared" si="1"/>
        <v>157.25230078785302</v>
      </c>
      <c r="M57" s="111">
        <f t="shared" si="2"/>
        <v>167.6615723662147</v>
      </c>
      <c r="N57" s="111">
        <f t="shared" si="2"/>
        <v>200.2714487564507</v>
      </c>
      <c r="O57" s="111">
        <f t="shared" si="2"/>
        <v>179.46910257868069</v>
      </c>
      <c r="P57" s="111">
        <f t="shared" si="2"/>
        <v>160.01695408105428</v>
      </c>
      <c r="Q57" s="113"/>
    </row>
    <row r="58" spans="1:17" x14ac:dyDescent="0.3">
      <c r="A58" s="114" t="s">
        <v>203</v>
      </c>
      <c r="B58" s="31" t="s">
        <v>64</v>
      </c>
      <c r="C58" s="110">
        <f>VLOOKUP($A58,'[1]0101L SA'!$A$17:$AZ$134,COLUMN('[1]0101L SA'!$H$22),FALSE)</f>
        <v>2358.8000000000002</v>
      </c>
      <c r="D58" s="111">
        <f>VLOOKUP($A58,'[1]0101L SA'!$A$17:$AZ$134,COLUMN('[1]0101L SA'!$K$22),FALSE)</f>
        <v>7193.8</v>
      </c>
      <c r="E58" s="111">
        <f>VLOOKUP($A58,'[1]0101L SA'!$A$17:$AZ$134,COLUMN('[1]0101L SA'!$Q$22),FALSE)</f>
        <v>1854.8</v>
      </c>
      <c r="F58" s="111">
        <f>VLOOKUP($A58,'[1]0101L SA'!$A$17:$AZ$134,COLUMN('[1]0101L SA'!$T$22),FALSE)
+VLOOKUP($A58,'[1]0101L SA'!$A$17:$AZ$134,COLUMN('[1]0101L SA'!$W$22),FALSE)
+VLOOKUP($A58,'[1]0101L SA'!$A$17:$AZ$134,COLUMN('[1]0101L SA'!$Z$22),FALSE)
+VLOOKUP($A58,'[1]0101L SA'!$A$17:$AZ$134,COLUMN('[1]0101L SA'!$AC$22),FALSE)
+VLOOKUP($A58,'[1]0101L SA'!$A$17:$AZ$134,COLUMN('[1]0101L SA'!$AF$22),FALSE)
+VLOOKUP($A58,'[1]0101L SA'!$A$17:$AZ$134,COLUMN('[1]0101L SA'!$AI$22),FALSE)
+VLOOKUP($A58,'[1]0101L SA'!$A$17:$AZ$134,COLUMN('[1]0101L SA'!$AL$22),FALSE)</f>
        <v>19215.5</v>
      </c>
      <c r="G58" s="111">
        <f>VLOOKUP($A58,'[1]0101L SA'!$A$17:$AZ$134,COLUMN('[1]0101L SA'!$AU$22),FALSE)</f>
        <v>3625.6</v>
      </c>
      <c r="H58" s="112">
        <f>VLOOKUP($A58,'[1]0101L SA'!$A$17:$AZ$134,COLUMN('[1]0101L SA'!$B$22),FALSE)</f>
        <v>31947.5</v>
      </c>
      <c r="I58" s="29"/>
      <c r="J58" s="31" t="s">
        <v>64</v>
      </c>
      <c r="K58" s="111">
        <f t="shared" si="3"/>
        <v>100.94685824943564</v>
      </c>
      <c r="L58" s="111">
        <f t="shared" si="1"/>
        <v>142.22477041547631</v>
      </c>
      <c r="M58" s="111">
        <f t="shared" si="2"/>
        <v>177.72241651894791</v>
      </c>
      <c r="N58" s="111">
        <f t="shared" si="2"/>
        <v>194.62774550666214</v>
      </c>
      <c r="O58" s="111">
        <f t="shared" si="2"/>
        <v>183.22909954642509</v>
      </c>
      <c r="P58" s="111">
        <f t="shared" si="2"/>
        <v>157.4536350239772</v>
      </c>
      <c r="Q58" s="113"/>
    </row>
    <row r="59" spans="1:17" x14ac:dyDescent="0.3">
      <c r="A59" s="109" t="s">
        <v>204</v>
      </c>
      <c r="B59" s="31" t="s">
        <v>65</v>
      </c>
      <c r="C59" s="110">
        <f>VLOOKUP($A59,'[1]0101L SA'!$A$17:$AZ$134,COLUMN('[1]0101L SA'!$H$22),FALSE)</f>
        <v>2583.6999999999998</v>
      </c>
      <c r="D59" s="111">
        <f>VLOOKUP($A59,'[1]0101L SA'!$A$17:$AZ$134,COLUMN('[1]0101L SA'!$K$22),FALSE)</f>
        <v>7588.3</v>
      </c>
      <c r="E59" s="111">
        <f>VLOOKUP($A59,'[1]0101L SA'!$A$17:$AZ$134,COLUMN('[1]0101L SA'!$Q$22),FALSE)</f>
        <v>1950.8</v>
      </c>
      <c r="F59" s="111">
        <f>VLOOKUP($A59,'[1]0101L SA'!$A$17:$AZ$134,COLUMN('[1]0101L SA'!$T$22),FALSE)
+VLOOKUP($A59,'[1]0101L SA'!$A$17:$AZ$134,COLUMN('[1]0101L SA'!$W$22),FALSE)
+VLOOKUP($A59,'[1]0101L SA'!$A$17:$AZ$134,COLUMN('[1]0101L SA'!$Z$22),FALSE)
+VLOOKUP($A59,'[1]0101L SA'!$A$17:$AZ$134,COLUMN('[1]0101L SA'!$AC$22),FALSE)
+VLOOKUP($A59,'[1]0101L SA'!$A$17:$AZ$134,COLUMN('[1]0101L SA'!$AF$22),FALSE)
+VLOOKUP($A59,'[1]0101L SA'!$A$17:$AZ$134,COLUMN('[1]0101L SA'!$AI$22),FALSE)
+VLOOKUP($A59,'[1]0101L SA'!$A$17:$AZ$134,COLUMN('[1]0101L SA'!$AL$22),FALSE)</f>
        <v>19122</v>
      </c>
      <c r="G59" s="111">
        <f>VLOOKUP($A59,'[1]0101L SA'!$A$17:$AZ$134,COLUMN('[1]0101L SA'!$AU$22),FALSE)</f>
        <v>3640.3</v>
      </c>
      <c r="H59" s="112">
        <f>VLOOKUP($A59,'[1]0101L SA'!$A$17:$AZ$134,COLUMN('[1]0101L SA'!$B$22),FALSE)</f>
        <v>32414.400000000001</v>
      </c>
      <c r="I59" s="29"/>
      <c r="J59" s="31" t="s">
        <v>65</v>
      </c>
      <c r="K59" s="111">
        <f t="shared" si="3"/>
        <v>110.5716456075406</v>
      </c>
      <c r="L59" s="111">
        <f t="shared" si="1"/>
        <v>150.02421881950553</v>
      </c>
      <c r="M59" s="111">
        <f t="shared" si="2"/>
        <v>186.92090260144681</v>
      </c>
      <c r="N59" s="111">
        <f t="shared" si="2"/>
        <v>193.68071346456733</v>
      </c>
      <c r="O59" s="111">
        <f t="shared" si="2"/>
        <v>183.97200217311652</v>
      </c>
      <c r="P59" s="111">
        <f t="shared" si="2"/>
        <v>159.75475724614466</v>
      </c>
      <c r="Q59" s="113"/>
    </row>
    <row r="60" spans="1:17" x14ac:dyDescent="0.3">
      <c r="A60" s="109" t="s">
        <v>205</v>
      </c>
      <c r="B60" s="31" t="s">
        <v>66</v>
      </c>
      <c r="C60" s="110">
        <f>VLOOKUP($A60,'[1]0101L SA'!$A$17:$AZ$134,COLUMN('[1]0101L SA'!$H$22),FALSE)</f>
        <v>2557.9</v>
      </c>
      <c r="D60" s="111">
        <f>VLOOKUP($A60,'[1]0101L SA'!$A$17:$AZ$134,COLUMN('[1]0101L SA'!$K$22),FALSE)</f>
        <v>7469.6</v>
      </c>
      <c r="E60" s="111">
        <f>VLOOKUP($A60,'[1]0101L SA'!$A$17:$AZ$134,COLUMN('[1]0101L SA'!$Q$22),FALSE)</f>
        <v>1872.1</v>
      </c>
      <c r="F60" s="111">
        <f>VLOOKUP($A60,'[1]0101L SA'!$A$17:$AZ$134,COLUMN('[1]0101L SA'!$T$22),FALSE)
+VLOOKUP($A60,'[1]0101L SA'!$A$17:$AZ$134,COLUMN('[1]0101L SA'!$W$22),FALSE)
+VLOOKUP($A60,'[1]0101L SA'!$A$17:$AZ$134,COLUMN('[1]0101L SA'!$Z$22),FALSE)
+VLOOKUP($A60,'[1]0101L SA'!$A$17:$AZ$134,COLUMN('[1]0101L SA'!$AC$22),FALSE)
+VLOOKUP($A60,'[1]0101L SA'!$A$17:$AZ$134,COLUMN('[1]0101L SA'!$AF$22),FALSE)
+VLOOKUP($A60,'[1]0101L SA'!$A$17:$AZ$134,COLUMN('[1]0101L SA'!$AI$22),FALSE)
+VLOOKUP($A60,'[1]0101L SA'!$A$17:$AZ$134,COLUMN('[1]0101L SA'!$AL$22),FALSE)</f>
        <v>19342</v>
      </c>
      <c r="G60" s="111">
        <f>VLOOKUP($A60,'[1]0101L SA'!$A$17:$AZ$134,COLUMN('[1]0101L SA'!$AU$22),FALSE)</f>
        <v>3584.8</v>
      </c>
      <c r="H60" s="112">
        <f>VLOOKUP($A60,'[1]0101L SA'!$A$17:$AZ$134,COLUMN('[1]0101L SA'!$B$22),FALSE)</f>
        <v>32612.7</v>
      </c>
      <c r="I60" s="29"/>
      <c r="J60" s="31" t="s">
        <v>66</v>
      </c>
      <c r="K60" s="111">
        <f t="shared" si="3"/>
        <v>109.46751259802924</v>
      </c>
      <c r="L60" s="111">
        <f t="shared" si="1"/>
        <v>147.67746463558092</v>
      </c>
      <c r="M60" s="111">
        <f t="shared" si="2"/>
        <v>179.38006036506488</v>
      </c>
      <c r="N60" s="111">
        <f t="shared" si="2"/>
        <v>195.90902415184922</v>
      </c>
      <c r="O60" s="111">
        <f t="shared" si="2"/>
        <v>181.16716572540398</v>
      </c>
      <c r="P60" s="111">
        <f t="shared" si="2"/>
        <v>160.73208116273452</v>
      </c>
      <c r="Q60" s="113"/>
    </row>
    <row r="61" spans="1:17" x14ac:dyDescent="0.3">
      <c r="A61" s="109" t="s">
        <v>206</v>
      </c>
      <c r="B61" s="31" t="s">
        <v>67</v>
      </c>
      <c r="C61" s="110">
        <f>VLOOKUP($A61,'[1]0101L SA'!$A$17:$AZ$134,COLUMN('[1]0101L SA'!$H$22),FALSE)</f>
        <v>2523.8000000000002</v>
      </c>
      <c r="D61" s="111">
        <f>VLOOKUP($A61,'[1]0101L SA'!$A$17:$AZ$134,COLUMN('[1]0101L SA'!$K$22),FALSE)</f>
        <v>7677.9</v>
      </c>
      <c r="E61" s="111">
        <f>VLOOKUP($A61,'[1]0101L SA'!$A$17:$AZ$134,COLUMN('[1]0101L SA'!$Q$22),FALSE)</f>
        <v>1944.4</v>
      </c>
      <c r="F61" s="111">
        <f>VLOOKUP($A61,'[1]0101L SA'!$A$17:$AZ$134,COLUMN('[1]0101L SA'!$T$22),FALSE)
+VLOOKUP($A61,'[1]0101L SA'!$A$17:$AZ$134,COLUMN('[1]0101L SA'!$W$22),FALSE)
+VLOOKUP($A61,'[1]0101L SA'!$A$17:$AZ$134,COLUMN('[1]0101L SA'!$Z$22),FALSE)
+VLOOKUP($A61,'[1]0101L SA'!$A$17:$AZ$134,COLUMN('[1]0101L SA'!$AC$22),FALSE)
+VLOOKUP($A61,'[1]0101L SA'!$A$17:$AZ$134,COLUMN('[1]0101L SA'!$AF$22),FALSE)
+VLOOKUP($A61,'[1]0101L SA'!$A$17:$AZ$134,COLUMN('[1]0101L SA'!$AI$22),FALSE)
+VLOOKUP($A61,'[1]0101L SA'!$A$17:$AZ$134,COLUMN('[1]0101L SA'!$AL$22),FALSE)</f>
        <v>19838.299999999996</v>
      </c>
      <c r="G61" s="111">
        <f>VLOOKUP($A61,'[1]0101L SA'!$A$17:$AZ$134,COLUMN('[1]0101L SA'!$AU$22),FALSE)</f>
        <v>3590.5</v>
      </c>
      <c r="H61" s="112">
        <f>VLOOKUP($A61,'[1]0101L SA'!$A$17:$AZ$134,COLUMN('[1]0101L SA'!$B$22),FALSE)</f>
        <v>33051.199999999997</v>
      </c>
      <c r="I61" s="29"/>
      <c r="J61" s="31" t="s">
        <v>67</v>
      </c>
      <c r="K61" s="111">
        <f t="shared" si="3"/>
        <v>108.00817400793863</v>
      </c>
      <c r="L61" s="111">
        <f t="shared" si="1"/>
        <v>151.79565247476793</v>
      </c>
      <c r="M61" s="111">
        <f t="shared" si="2"/>
        <v>186.30767019594691</v>
      </c>
      <c r="N61" s="111">
        <f t="shared" si="2"/>
        <v>200.93589048865837</v>
      </c>
      <c r="O61" s="111">
        <f t="shared" si="2"/>
        <v>181.4552300092231</v>
      </c>
      <c r="P61" s="111">
        <f t="shared" si="2"/>
        <v>162.89323364596524</v>
      </c>
      <c r="Q61" s="113"/>
    </row>
    <row r="62" spans="1:17" x14ac:dyDescent="0.3">
      <c r="A62" s="109" t="s">
        <v>207</v>
      </c>
      <c r="B62" s="31" t="s">
        <v>68</v>
      </c>
      <c r="C62" s="110">
        <f>VLOOKUP($A62,'[1]0101L SA'!$A$17:$AZ$134,COLUMN('[1]0101L SA'!$H$22),FALSE)</f>
        <v>2489.6999999999998</v>
      </c>
      <c r="D62" s="111">
        <f>VLOOKUP($A62,'[1]0101L SA'!$A$17:$AZ$134,COLUMN('[1]0101L SA'!$K$22),FALSE)</f>
        <v>7968.5</v>
      </c>
      <c r="E62" s="111">
        <f>VLOOKUP($A62,'[1]0101L SA'!$A$17:$AZ$134,COLUMN('[1]0101L SA'!$Q$22),FALSE)</f>
        <v>2038.3</v>
      </c>
      <c r="F62" s="111">
        <f>VLOOKUP($A62,'[1]0101L SA'!$A$17:$AZ$134,COLUMN('[1]0101L SA'!$T$22),FALSE)
+VLOOKUP($A62,'[1]0101L SA'!$A$17:$AZ$134,COLUMN('[1]0101L SA'!$W$22),FALSE)
+VLOOKUP($A62,'[1]0101L SA'!$A$17:$AZ$134,COLUMN('[1]0101L SA'!$Z$22),FALSE)
+VLOOKUP($A62,'[1]0101L SA'!$A$17:$AZ$134,COLUMN('[1]0101L SA'!$AC$22),FALSE)
+VLOOKUP($A62,'[1]0101L SA'!$A$17:$AZ$134,COLUMN('[1]0101L SA'!$AF$22),FALSE)
+VLOOKUP($A62,'[1]0101L SA'!$A$17:$AZ$134,COLUMN('[1]0101L SA'!$AI$22),FALSE)
+VLOOKUP($A62,'[1]0101L SA'!$A$17:$AZ$134,COLUMN('[1]0101L SA'!$AL$22),FALSE)</f>
        <v>19531.100000000002</v>
      </c>
      <c r="G62" s="111">
        <f>VLOOKUP($A62,'[1]0101L SA'!$A$17:$AZ$134,COLUMN('[1]0101L SA'!$AU$22),FALSE)</f>
        <v>3779.6000000000004</v>
      </c>
      <c r="H62" s="112">
        <f>VLOOKUP($A62,'[1]0101L SA'!$A$17:$AZ$134,COLUMN('[1]0101L SA'!$B$22),FALSE)</f>
        <v>33458.300000000003</v>
      </c>
      <c r="I62" s="29"/>
      <c r="J62" s="31" t="s">
        <v>68</v>
      </c>
      <c r="K62" s="111">
        <f t="shared" si="3"/>
        <v>106.54883541784798</v>
      </c>
      <c r="L62" s="111">
        <f t="shared" si="1"/>
        <v>157.54094957542927</v>
      </c>
      <c r="M62" s="111">
        <f t="shared" si="2"/>
        <v>195.30493939539116</v>
      </c>
      <c r="N62" s="111">
        <f t="shared" si="2"/>
        <v>197.82435847441749</v>
      </c>
      <c r="O62" s="111">
        <f t="shared" si="2"/>
        <v>191.01188896890676</v>
      </c>
      <c r="P62" s="111">
        <f t="shared" si="2"/>
        <v>164.89963085445612</v>
      </c>
      <c r="Q62" s="113"/>
    </row>
    <row r="63" spans="1:17" x14ac:dyDescent="0.3">
      <c r="A63" s="109" t="s">
        <v>208</v>
      </c>
      <c r="B63" s="31" t="s">
        <v>69</v>
      </c>
      <c r="C63" s="110">
        <f>VLOOKUP($A63,'[1]0101L SA'!$A$17:$AZ$134,COLUMN('[1]0101L SA'!$H$22),FALSE)</f>
        <v>2450.3000000000002</v>
      </c>
      <c r="D63" s="111">
        <f>VLOOKUP($A63,'[1]0101L SA'!$A$17:$AZ$134,COLUMN('[1]0101L SA'!$K$22),FALSE)</f>
        <v>8166.7</v>
      </c>
      <c r="E63" s="111">
        <f>VLOOKUP($A63,'[1]0101L SA'!$A$17:$AZ$134,COLUMN('[1]0101L SA'!$Q$22),FALSE)</f>
        <v>2128.6999999999998</v>
      </c>
      <c r="F63" s="111">
        <f>VLOOKUP($A63,'[1]0101L SA'!$A$17:$AZ$134,COLUMN('[1]0101L SA'!$T$22),FALSE)
+VLOOKUP($A63,'[1]0101L SA'!$A$17:$AZ$134,COLUMN('[1]0101L SA'!$W$22),FALSE)
+VLOOKUP($A63,'[1]0101L SA'!$A$17:$AZ$134,COLUMN('[1]0101L SA'!$Z$22),FALSE)
+VLOOKUP($A63,'[1]0101L SA'!$A$17:$AZ$134,COLUMN('[1]0101L SA'!$AC$22),FALSE)
+VLOOKUP($A63,'[1]0101L SA'!$A$17:$AZ$134,COLUMN('[1]0101L SA'!$AF$22),FALSE)
+VLOOKUP($A63,'[1]0101L SA'!$A$17:$AZ$134,COLUMN('[1]0101L SA'!$AI$22),FALSE)
+VLOOKUP($A63,'[1]0101L SA'!$A$17:$AZ$134,COLUMN('[1]0101L SA'!$AL$22),FALSE)</f>
        <v>19257.7</v>
      </c>
      <c r="G63" s="111">
        <f>VLOOKUP($A63,'[1]0101L SA'!$A$17:$AZ$134,COLUMN('[1]0101L SA'!$AU$22),FALSE)</f>
        <v>3770.5</v>
      </c>
      <c r="H63" s="112">
        <f>VLOOKUP($A63,'[1]0101L SA'!$A$17:$AZ$134,COLUMN('[1]0101L SA'!$B$22),FALSE)</f>
        <v>33514.400000000001</v>
      </c>
      <c r="I63" s="29"/>
      <c r="J63" s="31" t="s">
        <v>69</v>
      </c>
      <c r="K63" s="111">
        <f t="shared" si="3"/>
        <v>104.86267880642366</v>
      </c>
      <c r="L63" s="111">
        <f t="shared" si="1"/>
        <v>161.45945571910124</v>
      </c>
      <c r="M63" s="111">
        <f t="shared" si="2"/>
        <v>203.96684712307766</v>
      </c>
      <c r="N63" s="111">
        <f t="shared" si="2"/>
        <v>195.05517601122258</v>
      </c>
      <c r="O63" s="111">
        <f t="shared" si="2"/>
        <v>190.55199686666919</v>
      </c>
      <c r="P63" s="111">
        <f t="shared" si="2"/>
        <v>165.17612037397546</v>
      </c>
      <c r="Q63" s="113"/>
    </row>
    <row r="64" spans="1:17" x14ac:dyDescent="0.3">
      <c r="A64" s="109" t="s">
        <v>209</v>
      </c>
      <c r="B64" s="31" t="s">
        <v>70</v>
      </c>
      <c r="C64" s="110">
        <f>VLOOKUP($A64,'[1]0101L SA'!$A$17:$AZ$134,COLUMN('[1]0101L SA'!$H$22),FALSE)</f>
        <v>2786.9</v>
      </c>
      <c r="D64" s="111">
        <f>VLOOKUP($A64,'[1]0101L SA'!$A$17:$AZ$134,COLUMN('[1]0101L SA'!$K$22),FALSE)</f>
        <v>8100.8</v>
      </c>
      <c r="E64" s="111">
        <f>VLOOKUP($A64,'[1]0101L SA'!$A$17:$AZ$134,COLUMN('[1]0101L SA'!$Q$22),FALSE)</f>
        <v>1887.3</v>
      </c>
      <c r="F64" s="111">
        <f>VLOOKUP($A64,'[1]0101L SA'!$A$17:$AZ$134,COLUMN('[1]0101L SA'!$T$22),FALSE)
+VLOOKUP($A64,'[1]0101L SA'!$A$17:$AZ$134,COLUMN('[1]0101L SA'!$W$22),FALSE)
+VLOOKUP($A64,'[1]0101L SA'!$A$17:$AZ$134,COLUMN('[1]0101L SA'!$Z$22),FALSE)
+VLOOKUP($A64,'[1]0101L SA'!$A$17:$AZ$134,COLUMN('[1]0101L SA'!$AC$22),FALSE)
+VLOOKUP($A64,'[1]0101L SA'!$A$17:$AZ$134,COLUMN('[1]0101L SA'!$AF$22),FALSE)
+VLOOKUP($A64,'[1]0101L SA'!$A$17:$AZ$134,COLUMN('[1]0101L SA'!$AI$22),FALSE)
+VLOOKUP($A64,'[1]0101L SA'!$A$17:$AZ$134,COLUMN('[1]0101L SA'!$AL$22),FALSE)</f>
        <v>19717.2</v>
      </c>
      <c r="G64" s="111">
        <f>VLOOKUP($A64,'[1]0101L SA'!$A$17:$AZ$134,COLUMN('[1]0101L SA'!$AU$22),FALSE)</f>
        <v>3773.5</v>
      </c>
      <c r="H64" s="112">
        <f>VLOOKUP($A64,'[1]0101L SA'!$A$17:$AZ$134,COLUMN('[1]0101L SA'!$B$22),FALSE)</f>
        <v>34104.9</v>
      </c>
      <c r="I64" s="29"/>
      <c r="J64" s="31" t="s">
        <v>70</v>
      </c>
      <c r="K64" s="111">
        <f t="shared" si="3"/>
        <v>119.26776295376978</v>
      </c>
      <c r="L64" s="111">
        <f t="shared" si="1"/>
        <v>160.15658208202765</v>
      </c>
      <c r="M64" s="111">
        <f t="shared" si="2"/>
        <v>180.83648732812722</v>
      </c>
      <c r="N64" s="111">
        <f t="shared" si="2"/>
        <v>199.70930674215913</v>
      </c>
      <c r="O64" s="111">
        <f t="shared" si="2"/>
        <v>190.70360964762659</v>
      </c>
      <c r="P64" s="111">
        <f t="shared" si="2"/>
        <v>168.08640667123373</v>
      </c>
      <c r="Q64" s="113"/>
    </row>
    <row r="65" spans="1:17" x14ac:dyDescent="0.3">
      <c r="A65" s="109" t="s">
        <v>210</v>
      </c>
      <c r="B65" s="31" t="s">
        <v>71</v>
      </c>
      <c r="C65" s="110">
        <f>VLOOKUP($A65,'[1]0101L SA'!$A$17:$AZ$134,COLUMN('[1]0101L SA'!$H$22),FALSE)</f>
        <v>2829.7</v>
      </c>
      <c r="D65" s="111">
        <f>VLOOKUP($A65,'[1]0101L SA'!$A$17:$AZ$134,COLUMN('[1]0101L SA'!$K$22),FALSE)</f>
        <v>8062</v>
      </c>
      <c r="E65" s="111">
        <f>VLOOKUP($A65,'[1]0101L SA'!$A$17:$AZ$134,COLUMN('[1]0101L SA'!$Q$22),FALSE)</f>
        <v>2068.1</v>
      </c>
      <c r="F65" s="111">
        <f>VLOOKUP($A65,'[1]0101L SA'!$A$17:$AZ$134,COLUMN('[1]0101L SA'!$T$22),FALSE)
+VLOOKUP($A65,'[1]0101L SA'!$A$17:$AZ$134,COLUMN('[1]0101L SA'!$W$22),FALSE)
+VLOOKUP($A65,'[1]0101L SA'!$A$17:$AZ$134,COLUMN('[1]0101L SA'!$Z$22),FALSE)
+VLOOKUP($A65,'[1]0101L SA'!$A$17:$AZ$134,COLUMN('[1]0101L SA'!$AC$22),FALSE)
+VLOOKUP($A65,'[1]0101L SA'!$A$17:$AZ$134,COLUMN('[1]0101L SA'!$AF$22),FALSE)
+VLOOKUP($A65,'[1]0101L SA'!$A$17:$AZ$134,COLUMN('[1]0101L SA'!$AI$22),FALSE)
+VLOOKUP($A65,'[1]0101L SA'!$A$17:$AZ$134,COLUMN('[1]0101L SA'!$AL$22),FALSE)</f>
        <v>20255.699999999997</v>
      </c>
      <c r="G65" s="111">
        <f>VLOOKUP($A65,'[1]0101L SA'!$A$17:$AZ$134,COLUMN('[1]0101L SA'!$AU$22),FALSE)</f>
        <v>3641.2999999999997</v>
      </c>
      <c r="H65" s="112">
        <f>VLOOKUP($A65,'[1]0101L SA'!$A$17:$AZ$134,COLUMN('[1]0101L SA'!$B$22),FALSE)</f>
        <v>34345.699999999997</v>
      </c>
      <c r="I65" s="29"/>
      <c r="J65" s="31" t="s">
        <v>71</v>
      </c>
      <c r="K65" s="111">
        <f t="shared" si="3"/>
        <v>121.09942546567237</v>
      </c>
      <c r="L65" s="111">
        <f t="shared" si="1"/>
        <v>159.38948804381135</v>
      </c>
      <c r="M65" s="111">
        <f t="shared" si="2"/>
        <v>198.16030278350019</v>
      </c>
      <c r="N65" s="111">
        <f t="shared" si="2"/>
        <v>205.1636035835287</v>
      </c>
      <c r="O65" s="111">
        <f t="shared" si="2"/>
        <v>184.022539766769</v>
      </c>
      <c r="P65" s="111">
        <f t="shared" si="2"/>
        <v>169.27319234503523</v>
      </c>
      <c r="Q65" s="113"/>
    </row>
    <row r="66" spans="1:17" x14ac:dyDescent="0.3">
      <c r="A66" s="109" t="s">
        <v>211</v>
      </c>
      <c r="B66" s="31" t="s">
        <v>72</v>
      </c>
      <c r="C66" s="110">
        <f>VLOOKUP($A66,'[1]0101L SA'!$A$17:$AZ$134,COLUMN('[1]0101L SA'!$H$22),FALSE)</f>
        <v>2644.2</v>
      </c>
      <c r="D66" s="111">
        <f>VLOOKUP($A66,'[1]0101L SA'!$A$17:$AZ$134,COLUMN('[1]0101L SA'!$K$22),FALSE)</f>
        <v>8390.7000000000007</v>
      </c>
      <c r="E66" s="111">
        <f>VLOOKUP($A66,'[1]0101L SA'!$A$17:$AZ$134,COLUMN('[1]0101L SA'!$Q$22),FALSE)</f>
        <v>2035.2</v>
      </c>
      <c r="F66" s="111">
        <f>VLOOKUP($A66,'[1]0101L SA'!$A$17:$AZ$134,COLUMN('[1]0101L SA'!$T$22),FALSE)
+VLOOKUP($A66,'[1]0101L SA'!$A$17:$AZ$134,COLUMN('[1]0101L SA'!$W$22),FALSE)
+VLOOKUP($A66,'[1]0101L SA'!$A$17:$AZ$134,COLUMN('[1]0101L SA'!$Z$22),FALSE)
+VLOOKUP($A66,'[1]0101L SA'!$A$17:$AZ$134,COLUMN('[1]0101L SA'!$AC$22),FALSE)
+VLOOKUP($A66,'[1]0101L SA'!$A$17:$AZ$134,COLUMN('[1]0101L SA'!$AF$22),FALSE)
+VLOOKUP($A66,'[1]0101L SA'!$A$17:$AZ$134,COLUMN('[1]0101L SA'!$AI$22),FALSE)
+VLOOKUP($A66,'[1]0101L SA'!$A$17:$AZ$134,COLUMN('[1]0101L SA'!$AL$22),FALSE)</f>
        <v>20386</v>
      </c>
      <c r="G66" s="111">
        <f>VLOOKUP($A66,'[1]0101L SA'!$A$17:$AZ$134,COLUMN('[1]0101L SA'!$AU$22),FALSE)</f>
        <v>3939.8</v>
      </c>
      <c r="H66" s="112">
        <f>VLOOKUP($A66,'[1]0101L SA'!$A$17:$AZ$134,COLUMN('[1]0101L SA'!$B$22),FALSE)</f>
        <v>34624.6</v>
      </c>
      <c r="I66" s="29"/>
      <c r="J66" s="31" t="s">
        <v>72</v>
      </c>
      <c r="K66" s="111">
        <f t="shared" si="3"/>
        <v>113.16079471899172</v>
      </c>
      <c r="L66" s="111">
        <f t="shared" si="1"/>
        <v>165.88803985725724</v>
      </c>
      <c r="M66" s="111">
        <f t="shared" si="2"/>
        <v>195.00790494897714</v>
      </c>
      <c r="N66" s="111">
        <f t="shared" si="2"/>
        <v>206.48337123149614</v>
      </c>
      <c r="O66" s="111">
        <f t="shared" si="2"/>
        <v>199.10801147203375</v>
      </c>
      <c r="P66" s="111">
        <f t="shared" si="2"/>
        <v>170.64775432353707</v>
      </c>
      <c r="Q66" s="113"/>
    </row>
    <row r="67" spans="1:17" x14ac:dyDescent="0.3">
      <c r="A67" s="109" t="s">
        <v>212</v>
      </c>
      <c r="B67" s="31" t="s">
        <v>120</v>
      </c>
      <c r="C67" s="110">
        <f>VLOOKUP($A67,'[1]0101L SA'!$A$17:$AZ$134,COLUMN('[1]0101L SA'!$H$22),FALSE)</f>
        <v>2353.6999999999998</v>
      </c>
      <c r="D67" s="111">
        <f>VLOOKUP($A67,'[1]0101L SA'!$A$17:$AZ$134,COLUMN('[1]0101L SA'!$K$22),FALSE)</f>
        <v>8359.1</v>
      </c>
      <c r="E67" s="111">
        <f>VLOOKUP($A67,'[1]0101L SA'!$A$17:$AZ$134,COLUMN('[1]0101L SA'!$Q$22),FALSE)</f>
        <v>1864.5</v>
      </c>
      <c r="F67" s="111">
        <f>VLOOKUP($A67,'[1]0101L SA'!$A$17:$AZ$134,COLUMN('[1]0101L SA'!$T$22),FALSE)
+VLOOKUP($A67,'[1]0101L SA'!$A$17:$AZ$134,COLUMN('[1]0101L SA'!$W$22),FALSE)
+VLOOKUP($A67,'[1]0101L SA'!$A$17:$AZ$134,COLUMN('[1]0101L SA'!$Z$22),FALSE)
+VLOOKUP($A67,'[1]0101L SA'!$A$17:$AZ$134,COLUMN('[1]0101L SA'!$AC$22),FALSE)
+VLOOKUP($A67,'[1]0101L SA'!$A$17:$AZ$134,COLUMN('[1]0101L SA'!$AF$22),FALSE)
+VLOOKUP($A67,'[1]0101L SA'!$A$17:$AZ$134,COLUMN('[1]0101L SA'!$AI$22),FALSE)
+VLOOKUP($A67,'[1]0101L SA'!$A$17:$AZ$134,COLUMN('[1]0101L SA'!$AL$22),FALSE)</f>
        <v>20620.599999999999</v>
      </c>
      <c r="G67" s="111">
        <f>VLOOKUP($A67,'[1]0101L SA'!$A$17:$AZ$134,COLUMN('[1]0101L SA'!$AU$22),FALSE)</f>
        <v>3993.4</v>
      </c>
      <c r="H67" s="112">
        <f>VLOOKUP($A67,'[1]0101L SA'!$A$17:$AZ$134,COLUMN('[1]0101L SA'!$B$22),FALSE)</f>
        <v>34492.800000000003</v>
      </c>
      <c r="I67" s="29"/>
      <c r="J67" s="31" t="s">
        <v>120</v>
      </c>
      <c r="K67" s="111">
        <f t="shared" si="3"/>
        <v>100.72859939871826</v>
      </c>
      <c r="L67" s="111">
        <f t="shared" si="1"/>
        <v>165.2632931663388</v>
      </c>
      <c r="M67" s="111">
        <f t="shared" si="2"/>
        <v>178.65184688353372</v>
      </c>
      <c r="N67" s="111">
        <f t="shared" si="2"/>
        <v>208.85956071893403</v>
      </c>
      <c r="O67" s="111">
        <f t="shared" si="2"/>
        <v>201.81682649180658</v>
      </c>
      <c r="P67" s="111">
        <f t="shared" si="2"/>
        <v>169.99817645058428</v>
      </c>
      <c r="Q67" s="113"/>
    </row>
    <row r="68" spans="1:17" x14ac:dyDescent="0.3">
      <c r="A68" s="109" t="s">
        <v>213</v>
      </c>
      <c r="B68" s="31" t="s">
        <v>121</v>
      </c>
      <c r="C68" s="110">
        <f>VLOOKUP($A68,'[1]0101L SA'!$A$17:$AZ$134,COLUMN('[1]0101L SA'!$H$22),FALSE)</f>
        <v>2357</v>
      </c>
      <c r="D68" s="111">
        <f>VLOOKUP($A68,'[1]0101L SA'!$A$17:$AZ$134,COLUMN('[1]0101L SA'!$K$22),FALSE)</f>
        <v>8675.9</v>
      </c>
      <c r="E68" s="111">
        <f>VLOOKUP($A68,'[1]0101L SA'!$A$17:$AZ$134,COLUMN('[1]0101L SA'!$Q$22),FALSE)</f>
        <v>2167.8000000000002</v>
      </c>
      <c r="F68" s="111">
        <f>VLOOKUP($A68,'[1]0101L SA'!$A$17:$AZ$134,COLUMN('[1]0101L SA'!$T$22),FALSE)
+VLOOKUP($A68,'[1]0101L SA'!$A$17:$AZ$134,COLUMN('[1]0101L SA'!$W$22),FALSE)
+VLOOKUP($A68,'[1]0101L SA'!$A$17:$AZ$134,COLUMN('[1]0101L SA'!$Z$22),FALSE)
+VLOOKUP($A68,'[1]0101L SA'!$A$17:$AZ$134,COLUMN('[1]0101L SA'!$AC$22),FALSE)
+VLOOKUP($A68,'[1]0101L SA'!$A$17:$AZ$134,COLUMN('[1]0101L SA'!$AF$22),FALSE)
+VLOOKUP($A68,'[1]0101L SA'!$A$17:$AZ$134,COLUMN('[1]0101L SA'!$AI$22),FALSE)
+VLOOKUP($A68,'[1]0101L SA'!$A$17:$AZ$134,COLUMN('[1]0101L SA'!$AL$22),FALSE)</f>
        <v>20811.799999999996</v>
      </c>
      <c r="G68" s="111">
        <f>VLOOKUP($A68,'[1]0101L SA'!$A$17:$AZ$134,COLUMN('[1]0101L SA'!$AU$22),FALSE)</f>
        <v>3961.3</v>
      </c>
      <c r="H68" s="112">
        <f>VLOOKUP($A68,'[1]0101L SA'!$A$17:$AZ$134,COLUMN('[1]0101L SA'!$B$22),FALSE)</f>
        <v>35140</v>
      </c>
      <c r="I68" s="29"/>
      <c r="J68" s="31" t="s">
        <v>121</v>
      </c>
      <c r="K68" s="111">
        <f t="shared" si="3"/>
        <v>100.86982571388832</v>
      </c>
      <c r="L68" s="111">
        <f t="shared" si="1"/>
        <v>171.52657644744517</v>
      </c>
      <c r="M68" s="111">
        <f t="shared" si="2"/>
        <v>207.71331385042879</v>
      </c>
      <c r="N68" s="111">
        <f t="shared" si="2"/>
        <v>210.79616527988082</v>
      </c>
      <c r="O68" s="111">
        <f t="shared" si="2"/>
        <v>200.19456973556206</v>
      </c>
      <c r="P68" s="111">
        <f t="shared" si="2"/>
        <v>173.18790937452252</v>
      </c>
      <c r="Q68" s="113"/>
    </row>
    <row r="69" spans="1:17" x14ac:dyDescent="0.3">
      <c r="A69" s="109" t="s">
        <v>214</v>
      </c>
      <c r="B69" s="31" t="s">
        <v>122</v>
      </c>
      <c r="C69" s="110">
        <f>VLOOKUP($A69,'[1]0101L SA'!$A$17:$AZ$134,COLUMN('[1]0101L SA'!$H$22),FALSE)</f>
        <v>2719.5</v>
      </c>
      <c r="D69" s="111">
        <f>VLOOKUP($A69,'[1]0101L SA'!$A$17:$AZ$134,COLUMN('[1]0101L SA'!$K$22),FALSE)</f>
        <v>8411</v>
      </c>
      <c r="E69" s="111">
        <f>VLOOKUP($A69,'[1]0101L SA'!$A$17:$AZ$134,COLUMN('[1]0101L SA'!$Q$22),FALSE)</f>
        <v>2212.5</v>
      </c>
      <c r="F69" s="111">
        <f>VLOOKUP($A69,'[1]0101L SA'!$A$17:$AZ$134,COLUMN('[1]0101L SA'!$T$22),FALSE)
+VLOOKUP($A69,'[1]0101L SA'!$A$17:$AZ$134,COLUMN('[1]0101L SA'!$W$22),FALSE)
+VLOOKUP($A69,'[1]0101L SA'!$A$17:$AZ$134,COLUMN('[1]0101L SA'!$Z$22),FALSE)
+VLOOKUP($A69,'[1]0101L SA'!$A$17:$AZ$134,COLUMN('[1]0101L SA'!$AC$22),FALSE)
+VLOOKUP($A69,'[1]0101L SA'!$A$17:$AZ$134,COLUMN('[1]0101L SA'!$AF$22),FALSE)
+VLOOKUP($A69,'[1]0101L SA'!$A$17:$AZ$134,COLUMN('[1]0101L SA'!$AI$22),FALSE)
+VLOOKUP($A69,'[1]0101L SA'!$A$17:$AZ$134,COLUMN('[1]0101L SA'!$AL$22),FALSE)</f>
        <v>21217.199999999997</v>
      </c>
      <c r="G69" s="111">
        <f>VLOOKUP($A69,'[1]0101L SA'!$A$17:$AZ$134,COLUMN('[1]0101L SA'!$AU$22),FALSE)</f>
        <v>3837</v>
      </c>
      <c r="H69" s="112">
        <f>VLOOKUP($A69,'[1]0101L SA'!$A$17:$AZ$134,COLUMN('[1]0101L SA'!$B$22),FALSE)</f>
        <v>35503.699999999997</v>
      </c>
      <c r="I69" s="29"/>
      <c r="J69" s="31" t="s">
        <v>122</v>
      </c>
      <c r="K69" s="111">
        <f t="shared" si="3"/>
        <v>116.383322456054</v>
      </c>
      <c r="L69" s="111">
        <f t="shared" si="1"/>
        <v>166.28938029477763</v>
      </c>
      <c r="M69" s="111">
        <f t="shared" si="2"/>
        <v>211.99635893259233</v>
      </c>
      <c r="N69" s="111">
        <f t="shared" si="2"/>
        <v>214.90233415544489</v>
      </c>
      <c r="O69" s="111">
        <f t="shared" si="2"/>
        <v>193.912746844559</v>
      </c>
      <c r="P69" s="111">
        <f t="shared" si="2"/>
        <v>174.98040916506076</v>
      </c>
      <c r="Q69" s="113"/>
    </row>
    <row r="70" spans="1:17" x14ac:dyDescent="0.3">
      <c r="A70" s="109" t="s">
        <v>215</v>
      </c>
      <c r="B70" s="31" t="s">
        <v>123</v>
      </c>
      <c r="C70" s="110">
        <f>VLOOKUP($A70,'[1]0101L SA'!$A$17:$AZ$134,COLUMN('[1]0101L SA'!$H$22),FALSE)</f>
        <v>2786.2</v>
      </c>
      <c r="D70" s="111">
        <f>VLOOKUP($A70,'[1]0101L SA'!$A$17:$AZ$134,COLUMN('[1]0101L SA'!$K$22),FALSE)</f>
        <v>8850.1</v>
      </c>
      <c r="E70" s="111">
        <f>VLOOKUP($A70,'[1]0101L SA'!$A$17:$AZ$134,COLUMN('[1]0101L SA'!$Q$22),FALSE)</f>
        <v>2183.1999999999998</v>
      </c>
      <c r="F70" s="111">
        <f>VLOOKUP($A70,'[1]0101L SA'!$A$17:$AZ$134,COLUMN('[1]0101L SA'!$T$22),FALSE)
+VLOOKUP($A70,'[1]0101L SA'!$A$17:$AZ$134,COLUMN('[1]0101L SA'!$W$22),FALSE)
+VLOOKUP($A70,'[1]0101L SA'!$A$17:$AZ$134,COLUMN('[1]0101L SA'!$Z$22),FALSE)
+VLOOKUP($A70,'[1]0101L SA'!$A$17:$AZ$134,COLUMN('[1]0101L SA'!$AC$22),FALSE)
+VLOOKUP($A70,'[1]0101L SA'!$A$17:$AZ$134,COLUMN('[1]0101L SA'!$AF$22),FALSE)
+VLOOKUP($A70,'[1]0101L SA'!$A$17:$AZ$134,COLUMN('[1]0101L SA'!$AI$22),FALSE)
+VLOOKUP($A70,'[1]0101L SA'!$A$17:$AZ$134,COLUMN('[1]0101L SA'!$AL$22),FALSE)</f>
        <v>20610.600000000002</v>
      </c>
      <c r="G70" s="111">
        <f>VLOOKUP($A70,'[1]0101L SA'!$A$17:$AZ$134,COLUMN('[1]0101L SA'!$AU$22),FALSE)</f>
        <v>4074.8</v>
      </c>
      <c r="H70" s="112">
        <f>VLOOKUP($A70,'[1]0101L SA'!$A$17:$AZ$134,COLUMN('[1]0101L SA'!$B$22),FALSE)</f>
        <v>35469.699999999997</v>
      </c>
      <c r="I70" s="29"/>
      <c r="J70" s="31" t="s">
        <v>123</v>
      </c>
      <c r="K70" s="111">
        <f t="shared" si="3"/>
        <v>119.23780585661248</v>
      </c>
      <c r="L70" s="111">
        <f t="shared" si="1"/>
        <v>174.97059143345757</v>
      </c>
      <c r="M70" s="111">
        <f t="shared" si="2"/>
        <v>209.18890432616294</v>
      </c>
      <c r="N70" s="111">
        <f t="shared" si="2"/>
        <v>208.75827386951218</v>
      </c>
      <c r="O70" s="111">
        <f t="shared" si="2"/>
        <v>205.9305866151183</v>
      </c>
      <c r="P70" s="111">
        <f t="shared" ref="P70:P96" si="4">H70/(SUM(H$6:H$9)/4)*100</f>
        <v>174.81283975929145</v>
      </c>
      <c r="Q70" s="113"/>
    </row>
    <row r="71" spans="1:17" x14ac:dyDescent="0.3">
      <c r="A71" s="109" t="s">
        <v>216</v>
      </c>
      <c r="B71" s="31" t="s">
        <v>127</v>
      </c>
      <c r="C71" s="110">
        <f>VLOOKUP($A71,'[1]0101L SA'!$A$17:$AZ$134,COLUMN('[1]0101L SA'!$H$22),FALSE)</f>
        <v>2898.4</v>
      </c>
      <c r="D71" s="111">
        <f>VLOOKUP($A71,'[1]0101L SA'!$A$17:$AZ$134,COLUMN('[1]0101L SA'!$K$22),FALSE)</f>
        <v>8489.6</v>
      </c>
      <c r="E71" s="111">
        <f>VLOOKUP($A71,'[1]0101L SA'!$A$17:$AZ$134,COLUMN('[1]0101L SA'!$Q$22),FALSE)</f>
        <v>2286.1999999999998</v>
      </c>
      <c r="F71" s="111">
        <f>VLOOKUP($A71,'[1]0101L SA'!$A$17:$AZ$134,COLUMN('[1]0101L SA'!$T$22),FALSE)
+VLOOKUP($A71,'[1]0101L SA'!$A$17:$AZ$134,COLUMN('[1]0101L SA'!$W$22),FALSE)
+VLOOKUP($A71,'[1]0101L SA'!$A$17:$AZ$134,COLUMN('[1]0101L SA'!$Z$22),FALSE)
+VLOOKUP($A71,'[1]0101L SA'!$A$17:$AZ$134,COLUMN('[1]0101L SA'!$AC$22),FALSE)
+VLOOKUP($A71,'[1]0101L SA'!$A$17:$AZ$134,COLUMN('[1]0101L SA'!$AF$22),FALSE)
+VLOOKUP($A71,'[1]0101L SA'!$A$17:$AZ$134,COLUMN('[1]0101L SA'!$AI$22),FALSE)
+VLOOKUP($A71,'[1]0101L SA'!$A$17:$AZ$134,COLUMN('[1]0101L SA'!$AL$22),FALSE)</f>
        <v>21927.199999999997</v>
      </c>
      <c r="G71" s="111">
        <f>VLOOKUP($A71,'[1]0101L SA'!$A$17:$AZ$134,COLUMN('[1]0101L SA'!$AU$22),FALSE)</f>
        <v>4094.2000000000003</v>
      </c>
      <c r="H71" s="112">
        <f>VLOOKUP($A71,'[1]0101L SA'!$A$17:$AZ$134,COLUMN('[1]0101L SA'!$B$22),FALSE)</f>
        <v>35836.699999999997</v>
      </c>
      <c r="I71" s="29"/>
      <c r="J71" s="31" t="s">
        <v>127</v>
      </c>
      <c r="K71" s="111">
        <f t="shared" si="3"/>
        <v>124.03950057239453</v>
      </c>
      <c r="L71" s="111">
        <f t="shared" ref="L71:L96" si="5">D71/(SUM(D$6:D$9)/4)*100</f>
        <v>167.84333883611274</v>
      </c>
      <c r="M71" s="111">
        <f t="shared" ref="M71:O96" si="6">E71/(SUM(E$6:E$9)/4)*100</f>
        <v>219.0581133521774</v>
      </c>
      <c r="N71" s="111">
        <f t="shared" si="6"/>
        <v>222.09370046440017</v>
      </c>
      <c r="O71" s="111">
        <f t="shared" si="6"/>
        <v>206.91101593197638</v>
      </c>
      <c r="P71" s="111">
        <f t="shared" si="4"/>
        <v>176.62160363921316</v>
      </c>
      <c r="Q71" s="113"/>
    </row>
    <row r="72" spans="1:17" x14ac:dyDescent="0.3">
      <c r="A72" s="109" t="s">
        <v>217</v>
      </c>
      <c r="B72" s="31" t="s">
        <v>128</v>
      </c>
      <c r="C72" s="110">
        <f>VLOOKUP($A72,'[1]0101L SA'!$A$17:$AZ$134,COLUMN('[1]0101L SA'!$H$22),FALSE)</f>
        <v>2353.1999999999998</v>
      </c>
      <c r="D72" s="111">
        <f>VLOOKUP($A72,'[1]0101L SA'!$A$17:$AZ$134,COLUMN('[1]0101L SA'!$K$22),FALSE)</f>
        <v>8486.2000000000007</v>
      </c>
      <c r="E72" s="111">
        <f>VLOOKUP($A72,'[1]0101L SA'!$A$17:$AZ$134,COLUMN('[1]0101L SA'!$Q$22),FALSE)</f>
        <v>2393.1999999999998</v>
      </c>
      <c r="F72" s="111">
        <f>VLOOKUP($A72,'[1]0101L SA'!$A$17:$AZ$134,COLUMN('[1]0101L SA'!$T$22),FALSE)
+VLOOKUP($A72,'[1]0101L SA'!$A$17:$AZ$134,COLUMN('[1]0101L SA'!$W$22),FALSE)
+VLOOKUP($A72,'[1]0101L SA'!$A$17:$AZ$134,COLUMN('[1]0101L SA'!$Z$22),FALSE)
+VLOOKUP($A72,'[1]0101L SA'!$A$17:$AZ$134,COLUMN('[1]0101L SA'!$AC$22),FALSE)
+VLOOKUP($A72,'[1]0101L SA'!$A$17:$AZ$134,COLUMN('[1]0101L SA'!$AF$22),FALSE)
+VLOOKUP($A72,'[1]0101L SA'!$A$17:$AZ$134,COLUMN('[1]0101L SA'!$AI$22),FALSE)
+VLOOKUP($A72,'[1]0101L SA'!$A$17:$AZ$134,COLUMN('[1]0101L SA'!$AL$22),FALSE)</f>
        <v>22335.1</v>
      </c>
      <c r="G72" s="111">
        <f>VLOOKUP($A72,'[1]0101L SA'!$A$17:$AZ$134,COLUMN('[1]0101L SA'!$AU$22),FALSE)</f>
        <v>4168.4000000000005</v>
      </c>
      <c r="H72" s="112">
        <f>VLOOKUP($A72,'[1]0101L SA'!$A$17:$AZ$134,COLUMN('[1]0101L SA'!$B$22),FALSE)</f>
        <v>35921.4</v>
      </c>
      <c r="I72" s="29"/>
      <c r="J72" s="31" t="s">
        <v>128</v>
      </c>
      <c r="K72" s="111">
        <f t="shared" si="3"/>
        <v>100.70720147217733</v>
      </c>
      <c r="L72" s="111">
        <f t="shared" si="5"/>
        <v>167.77611925544429</v>
      </c>
      <c r="M72" s="111">
        <f t="shared" si="6"/>
        <v>229.31059263162936</v>
      </c>
      <c r="N72" s="111">
        <f t="shared" si="6"/>
        <v>226.22519105231967</v>
      </c>
      <c r="O72" s="111">
        <f t="shared" si="6"/>
        <v>210.6609053809903</v>
      </c>
      <c r="P72" s="111">
        <f t="shared" si="4"/>
        <v>177.03904860005616</v>
      </c>
      <c r="Q72" s="113"/>
    </row>
    <row r="73" spans="1:17" x14ac:dyDescent="0.3">
      <c r="A73" s="109" t="s">
        <v>218</v>
      </c>
      <c r="B73" s="31" t="s">
        <v>129</v>
      </c>
      <c r="C73" s="110">
        <f>VLOOKUP($A73,'[1]0101L SA'!$A$17:$AZ$134,COLUMN('[1]0101L SA'!$H$22),FALSE)</f>
        <v>2419.1999999999998</v>
      </c>
      <c r="D73" s="111">
        <f>VLOOKUP($A73,'[1]0101L SA'!$A$17:$AZ$134,COLUMN('[1]0101L SA'!$K$22),FALSE)</f>
        <v>8433.9</v>
      </c>
      <c r="E73" s="111">
        <f>VLOOKUP($A73,'[1]0101L SA'!$A$17:$AZ$134,COLUMN('[1]0101L SA'!$Q$22),FALSE)</f>
        <v>2337.9</v>
      </c>
      <c r="F73" s="111">
        <f>VLOOKUP($A73,'[1]0101L SA'!$A$17:$AZ$134,COLUMN('[1]0101L SA'!$T$22),FALSE)
+VLOOKUP($A73,'[1]0101L SA'!$A$17:$AZ$134,COLUMN('[1]0101L SA'!$W$22),FALSE)
+VLOOKUP($A73,'[1]0101L SA'!$A$17:$AZ$134,COLUMN('[1]0101L SA'!$Z$22),FALSE)
+VLOOKUP($A73,'[1]0101L SA'!$A$17:$AZ$134,COLUMN('[1]0101L SA'!$AC$22),FALSE)
+VLOOKUP($A73,'[1]0101L SA'!$A$17:$AZ$134,COLUMN('[1]0101L SA'!$AF$22),FALSE)
+VLOOKUP($A73,'[1]0101L SA'!$A$17:$AZ$134,COLUMN('[1]0101L SA'!$AI$22),FALSE)
+VLOOKUP($A73,'[1]0101L SA'!$A$17:$AZ$134,COLUMN('[1]0101L SA'!$AL$22),FALSE)</f>
        <v>22678.799999999999</v>
      </c>
      <c r="G73" s="111">
        <f>VLOOKUP($A73,'[1]0101L SA'!$A$17:$AZ$134,COLUMN('[1]0101L SA'!$AU$22),FALSE)</f>
        <v>4036.6000000000004</v>
      </c>
      <c r="H73" s="112">
        <f>VLOOKUP($A73,'[1]0101L SA'!$A$17:$AZ$134,COLUMN('[1]0101L SA'!$B$22),FALSE)</f>
        <v>36599.9</v>
      </c>
      <c r="I73" s="29"/>
      <c r="J73" s="31" t="s">
        <v>129</v>
      </c>
      <c r="K73" s="111">
        <f t="shared" si="3"/>
        <v>103.53172777557853</v>
      </c>
      <c r="L73" s="111">
        <f t="shared" si="5"/>
        <v>166.74212394104447</v>
      </c>
      <c r="M73" s="111">
        <f t="shared" si="6"/>
        <v>224.01188137785658</v>
      </c>
      <c r="N73" s="111">
        <f t="shared" si="6"/>
        <v>229.70642006695056</v>
      </c>
      <c r="O73" s="111">
        <f t="shared" si="6"/>
        <v>204.00005053759367</v>
      </c>
      <c r="P73" s="111">
        <f t="shared" si="4"/>
        <v>180.3830439475409</v>
      </c>
      <c r="Q73"/>
    </row>
    <row r="74" spans="1:17" x14ac:dyDescent="0.3">
      <c r="A74" s="109" t="s">
        <v>219</v>
      </c>
      <c r="B74" s="31" t="s">
        <v>130</v>
      </c>
      <c r="C74" s="110">
        <f>VLOOKUP($A74,'[1]0101L SA'!$A$17:$AZ$134,COLUMN('[1]0101L SA'!$H$22),FALSE)</f>
        <v>2632.9</v>
      </c>
      <c r="D74" s="111">
        <f>VLOOKUP($A74,'[1]0101L SA'!$A$17:$AZ$134,COLUMN('[1]0101L SA'!$K$22),FALSE)</f>
        <v>9123.4</v>
      </c>
      <c r="E74" s="111">
        <f>VLOOKUP($A74,'[1]0101L SA'!$A$17:$AZ$134,COLUMN('[1]0101L SA'!$Q$22),FALSE)</f>
        <v>2222.5</v>
      </c>
      <c r="F74" s="111">
        <f>VLOOKUP($A74,'[1]0101L SA'!$A$17:$AZ$134,COLUMN('[1]0101L SA'!$T$22),FALSE)
+VLOOKUP($A74,'[1]0101L SA'!$A$17:$AZ$134,COLUMN('[1]0101L SA'!$W$22),FALSE)
+VLOOKUP($A74,'[1]0101L SA'!$A$17:$AZ$134,COLUMN('[1]0101L SA'!$Z$22),FALSE)
+VLOOKUP($A74,'[1]0101L SA'!$A$17:$AZ$134,COLUMN('[1]0101L SA'!$AC$22),FALSE)
+VLOOKUP($A74,'[1]0101L SA'!$A$17:$AZ$134,COLUMN('[1]0101L SA'!$AF$22),FALSE)
+VLOOKUP($A74,'[1]0101L SA'!$A$17:$AZ$134,COLUMN('[1]0101L SA'!$AI$22),FALSE)
+VLOOKUP($A74,'[1]0101L SA'!$A$17:$AZ$134,COLUMN('[1]0101L SA'!$AL$22),FALSE)</f>
        <v>23361.8</v>
      </c>
      <c r="G74" s="111">
        <f>VLOOKUP($A74,'[1]0101L SA'!$A$17:$AZ$134,COLUMN('[1]0101L SA'!$AU$22),FALSE)</f>
        <v>4180.3999999999996</v>
      </c>
      <c r="H74" s="112">
        <f>VLOOKUP($A74,'[1]0101L SA'!$A$17:$AZ$134,COLUMN('[1]0101L SA'!$B$22),FALSE)</f>
        <v>38326.5</v>
      </c>
      <c r="I74" s="29"/>
      <c r="J74" s="31" t="s">
        <v>130</v>
      </c>
      <c r="K74" s="111">
        <f t="shared" si="3"/>
        <v>112.67720157916696</v>
      </c>
      <c r="L74" s="111">
        <f t="shared" si="5"/>
        <v>180.37385949130592</v>
      </c>
      <c r="M74" s="111">
        <f t="shared" si="6"/>
        <v>212.95453456618597</v>
      </c>
      <c r="N74" s="111">
        <f t="shared" si="6"/>
        <v>236.62431188246674</v>
      </c>
      <c r="O74" s="111">
        <f t="shared" si="6"/>
        <v>211.26735650481999</v>
      </c>
      <c r="P74" s="111">
        <f t="shared" si="4"/>
        <v>188.8926126534615</v>
      </c>
      <c r="Q74"/>
    </row>
    <row r="75" spans="1:17" x14ac:dyDescent="0.3">
      <c r="A75" s="109" t="s">
        <v>220</v>
      </c>
      <c r="B75" s="31" t="s">
        <v>131</v>
      </c>
      <c r="C75" s="110">
        <f>VLOOKUP($A75,'[1]0101L SA'!$A$17:$AZ$134,COLUMN('[1]0101L SA'!$H$22),FALSE)</f>
        <v>2690.7</v>
      </c>
      <c r="D75" s="111">
        <f>VLOOKUP($A75,'[1]0101L SA'!$A$17:$AZ$134,COLUMN('[1]0101L SA'!$K$22),FALSE)</f>
        <v>9227.7999999999993</v>
      </c>
      <c r="E75" s="111">
        <f>VLOOKUP($A75,'[1]0101L SA'!$A$17:$AZ$134,COLUMN('[1]0101L SA'!$Q$22),FALSE)</f>
        <v>2123</v>
      </c>
      <c r="F75" s="111">
        <f>VLOOKUP($A75,'[1]0101L SA'!$A$17:$AZ$134,COLUMN('[1]0101L SA'!$T$22),FALSE)
+VLOOKUP($A75,'[1]0101L SA'!$A$17:$AZ$134,COLUMN('[1]0101L SA'!$W$22),FALSE)
+VLOOKUP($A75,'[1]0101L SA'!$A$17:$AZ$134,COLUMN('[1]0101L SA'!$Z$22),FALSE)
+VLOOKUP($A75,'[1]0101L SA'!$A$17:$AZ$134,COLUMN('[1]0101L SA'!$AC$22),FALSE)
+VLOOKUP($A75,'[1]0101L SA'!$A$17:$AZ$134,COLUMN('[1]0101L SA'!$AF$22),FALSE)
+VLOOKUP($A75,'[1]0101L SA'!$A$17:$AZ$134,COLUMN('[1]0101L SA'!$AI$22),FALSE)
+VLOOKUP($A75,'[1]0101L SA'!$A$17:$AZ$134,COLUMN('[1]0101L SA'!$AL$22),FALSE)</f>
        <v>24349.300000000003</v>
      </c>
      <c r="G75" s="111">
        <f>VLOOKUP($A75,'[1]0101L SA'!$A$17:$AZ$134,COLUMN('[1]0101L SA'!$AU$22),FALSE)</f>
        <v>4396.2999999999993</v>
      </c>
      <c r="H75" s="112">
        <f>VLOOKUP($A75,'[1]0101L SA'!$A$17:$AZ$134,COLUMN('[1]0101L SA'!$B$22),FALSE)</f>
        <v>38681.199999999997</v>
      </c>
      <c r="I75" s="29"/>
      <c r="J75" s="31" t="s">
        <v>131</v>
      </c>
      <c r="K75" s="111">
        <f t="shared" si="3"/>
        <v>115.15080188729709</v>
      </c>
      <c r="L75" s="111">
        <f t="shared" si="5"/>
        <v>182.43789602712505</v>
      </c>
      <c r="M75" s="111">
        <f t="shared" si="6"/>
        <v>203.42068701192929</v>
      </c>
      <c r="N75" s="111">
        <f t="shared" si="6"/>
        <v>246.62638826287991</v>
      </c>
      <c r="O75" s="111">
        <f t="shared" si="6"/>
        <v>222.17842297439003</v>
      </c>
      <c r="P75" s="111">
        <f t="shared" si="4"/>
        <v>190.64075583659022</v>
      </c>
      <c r="Q75"/>
    </row>
    <row r="76" spans="1:17" x14ac:dyDescent="0.3">
      <c r="A76" s="109" t="s">
        <v>221</v>
      </c>
      <c r="B76" s="31" t="s">
        <v>132</v>
      </c>
      <c r="C76" s="110">
        <f>VLOOKUP($A76,'[1]0101L SA'!$A$17:$AZ$134,COLUMN('[1]0101L SA'!$H$22),FALSE)</f>
        <v>2821.9</v>
      </c>
      <c r="D76" s="111">
        <f>VLOOKUP($A76,'[1]0101L SA'!$A$17:$AZ$134,COLUMN('[1]0101L SA'!$K$22),FALSE)</f>
        <v>9333.2999999999993</v>
      </c>
      <c r="E76" s="111">
        <f>VLOOKUP($A76,'[1]0101L SA'!$A$17:$AZ$134,COLUMN('[1]0101L SA'!$Q$22),FALSE)</f>
        <v>2349.1999999999998</v>
      </c>
      <c r="F76" s="111">
        <f>VLOOKUP($A76,'[1]0101L SA'!$A$17:$AZ$134,COLUMN('[1]0101L SA'!$T$22),FALSE)
+VLOOKUP($A76,'[1]0101L SA'!$A$17:$AZ$134,COLUMN('[1]0101L SA'!$W$22),FALSE)
+VLOOKUP($A76,'[1]0101L SA'!$A$17:$AZ$134,COLUMN('[1]0101L SA'!$Z$22),FALSE)
+VLOOKUP($A76,'[1]0101L SA'!$A$17:$AZ$134,COLUMN('[1]0101L SA'!$AC$22),FALSE)
+VLOOKUP($A76,'[1]0101L SA'!$A$17:$AZ$134,COLUMN('[1]0101L SA'!$AF$22),FALSE)
+VLOOKUP($A76,'[1]0101L SA'!$A$17:$AZ$134,COLUMN('[1]0101L SA'!$AI$22),FALSE)
+VLOOKUP($A76,'[1]0101L SA'!$A$17:$AZ$134,COLUMN('[1]0101L SA'!$AL$22),FALSE)</f>
        <v>25035.1</v>
      </c>
      <c r="G76" s="111">
        <f>VLOOKUP($A76,'[1]0101L SA'!$A$17:$AZ$134,COLUMN('[1]0101L SA'!$AU$22),FALSE)</f>
        <v>4542.8</v>
      </c>
      <c r="H76" s="112">
        <f>VLOOKUP($A76,'[1]0101L SA'!$A$17:$AZ$134,COLUMN('[1]0101L SA'!$B$22),FALSE)</f>
        <v>39133.4</v>
      </c>
      <c r="I76" s="29"/>
      <c r="J76" s="31" t="s">
        <v>132</v>
      </c>
      <c r="K76" s="111">
        <f t="shared" si="3"/>
        <v>120.76561781163404</v>
      </c>
      <c r="L76" s="111">
        <f t="shared" si="5"/>
        <v>184.52368007433694</v>
      </c>
      <c r="M76" s="111">
        <f t="shared" si="6"/>
        <v>225.09461984381733</v>
      </c>
      <c r="N76" s="111">
        <f t="shared" si="6"/>
        <v>253.57264039623414</v>
      </c>
      <c r="O76" s="111">
        <f t="shared" si="6"/>
        <v>229.58218044447813</v>
      </c>
      <c r="P76" s="111">
        <f t="shared" si="4"/>
        <v>192.86942893332215</v>
      </c>
      <c r="Q76"/>
    </row>
    <row r="77" spans="1:17" x14ac:dyDescent="0.3">
      <c r="A77" s="109" t="s">
        <v>222</v>
      </c>
      <c r="B77" s="31" t="s">
        <v>133</v>
      </c>
      <c r="C77" s="110">
        <f>VLOOKUP($A77,'[1]0101L SA'!$A$17:$AZ$134,COLUMN('[1]0101L SA'!$H$22),FALSE)</f>
        <v>2457.8000000000002</v>
      </c>
      <c r="D77" s="111">
        <f>VLOOKUP($A77,'[1]0101L SA'!$A$17:$AZ$134,COLUMN('[1]0101L SA'!$K$22),FALSE)</f>
        <v>9209.1</v>
      </c>
      <c r="E77" s="111">
        <f>VLOOKUP($A77,'[1]0101L SA'!$A$17:$AZ$134,COLUMN('[1]0101L SA'!$Q$22),FALSE)</f>
        <v>2302.8000000000002</v>
      </c>
      <c r="F77" s="111">
        <f>VLOOKUP($A77,'[1]0101L SA'!$A$17:$AZ$134,COLUMN('[1]0101L SA'!$T$22),FALSE)
+VLOOKUP($A77,'[1]0101L SA'!$A$17:$AZ$134,COLUMN('[1]0101L SA'!$W$22),FALSE)
+VLOOKUP($A77,'[1]0101L SA'!$A$17:$AZ$134,COLUMN('[1]0101L SA'!$Z$22),FALSE)
+VLOOKUP($A77,'[1]0101L SA'!$A$17:$AZ$134,COLUMN('[1]0101L SA'!$AC$22),FALSE)
+VLOOKUP($A77,'[1]0101L SA'!$A$17:$AZ$134,COLUMN('[1]0101L SA'!$AF$22),FALSE)
+VLOOKUP($A77,'[1]0101L SA'!$A$17:$AZ$134,COLUMN('[1]0101L SA'!$AI$22),FALSE)
+VLOOKUP($A77,'[1]0101L SA'!$A$17:$AZ$134,COLUMN('[1]0101L SA'!$AL$22),FALSE)</f>
        <v>25290.6</v>
      </c>
      <c r="G77" s="111">
        <f>VLOOKUP($A77,'[1]0101L SA'!$A$17:$AZ$134,COLUMN('[1]0101L SA'!$AU$22),FALSE)</f>
        <v>4572.8</v>
      </c>
      <c r="H77" s="112">
        <f>VLOOKUP($A77,'[1]0101L SA'!$A$17:$AZ$134,COLUMN('[1]0101L SA'!$B$22),FALSE)</f>
        <v>39669.300000000003</v>
      </c>
      <c r="I77" s="29"/>
      <c r="J77" s="31" t="s">
        <v>133</v>
      </c>
      <c r="K77" s="111">
        <f t="shared" si="3"/>
        <v>105.18364770453744</v>
      </c>
      <c r="L77" s="111">
        <f t="shared" si="5"/>
        <v>182.06818833344866</v>
      </c>
      <c r="M77" s="111">
        <f t="shared" si="6"/>
        <v>220.64868490394289</v>
      </c>
      <c r="N77" s="111">
        <f t="shared" si="6"/>
        <v>256.1605193989638</v>
      </c>
      <c r="O77" s="111">
        <f t="shared" si="6"/>
        <v>231.09830825405248</v>
      </c>
      <c r="P77" s="111">
        <f t="shared" si="4"/>
        <v>195.51061847896264</v>
      </c>
      <c r="Q77"/>
    </row>
    <row r="78" spans="1:17" x14ac:dyDescent="0.3">
      <c r="A78" s="109" t="s">
        <v>223</v>
      </c>
      <c r="B78" s="31" t="s">
        <v>134</v>
      </c>
      <c r="C78" s="110">
        <f>VLOOKUP($A78,'[1]0101L SA'!$A$17:$AZ$134,COLUMN('[1]0101L SA'!$H$22),FALSE)</f>
        <v>2968.9</v>
      </c>
      <c r="D78" s="111">
        <f>VLOOKUP($A78,'[1]0101L SA'!$A$17:$AZ$134,COLUMN('[1]0101L SA'!$K$22),FALSE)</f>
        <v>9688.2000000000007</v>
      </c>
      <c r="E78" s="111">
        <f>VLOOKUP($A78,'[1]0101L SA'!$A$17:$AZ$134,COLUMN('[1]0101L SA'!$Q$22),FALSE)</f>
        <v>2225.5</v>
      </c>
      <c r="F78" s="111">
        <f>VLOOKUP($A78,'[1]0101L SA'!$A$17:$AZ$134,COLUMN('[1]0101L SA'!$T$22),FALSE)
+VLOOKUP($A78,'[1]0101L SA'!$A$17:$AZ$134,COLUMN('[1]0101L SA'!$W$22),FALSE)
+VLOOKUP($A78,'[1]0101L SA'!$A$17:$AZ$134,COLUMN('[1]0101L SA'!$Z$22),FALSE)
+VLOOKUP($A78,'[1]0101L SA'!$A$17:$AZ$134,COLUMN('[1]0101L SA'!$AC$22),FALSE)
+VLOOKUP($A78,'[1]0101L SA'!$A$17:$AZ$134,COLUMN('[1]0101L SA'!$AF$22),FALSE)
+VLOOKUP($A78,'[1]0101L SA'!$A$17:$AZ$134,COLUMN('[1]0101L SA'!$AI$22),FALSE)
+VLOOKUP($A78,'[1]0101L SA'!$A$17:$AZ$134,COLUMN('[1]0101L SA'!$AL$22),FALSE)</f>
        <v>25070.199999999997</v>
      </c>
      <c r="G78" s="111">
        <f>VLOOKUP($A78,'[1]0101L SA'!$A$17:$AZ$134,COLUMN('[1]0101L SA'!$AU$22),FALSE)</f>
        <v>4557.8999999999996</v>
      </c>
      <c r="H78" s="112">
        <f>VLOOKUP($A78,'[1]0101L SA'!$A$17:$AZ$134,COLUMN('[1]0101L SA'!$B$22),FALSE)</f>
        <v>40342.199999999997</v>
      </c>
      <c r="I78" s="29"/>
      <c r="J78" s="31" t="s">
        <v>134</v>
      </c>
      <c r="K78" s="111">
        <f t="shared" si="3"/>
        <v>127.056608214664</v>
      </c>
      <c r="L78" s="111">
        <f t="shared" si="5"/>
        <v>191.54021806822789</v>
      </c>
      <c r="M78" s="111">
        <f t="shared" si="6"/>
        <v>213.24198725626405</v>
      </c>
      <c r="N78" s="111">
        <f t="shared" si="6"/>
        <v>253.92815723770502</v>
      </c>
      <c r="O78" s="111">
        <f t="shared" si="6"/>
        <v>230.34529810863052</v>
      </c>
      <c r="P78" s="111">
        <f t="shared" si="4"/>
        <v>198.82701415961475</v>
      </c>
      <c r="Q78"/>
    </row>
    <row r="79" spans="1:17" x14ac:dyDescent="0.3">
      <c r="A79" s="109" t="s">
        <v>224</v>
      </c>
      <c r="B79" s="31" t="s">
        <v>135</v>
      </c>
      <c r="C79" s="110">
        <f>VLOOKUP($A79,'[1]0101L SA'!$A$17:$AZ$134,COLUMN('[1]0101L SA'!$H$22),FALSE)</f>
        <v>3033.5</v>
      </c>
      <c r="D79" s="111">
        <f>VLOOKUP($A79,'[1]0101L SA'!$A$17:$AZ$134,COLUMN('[1]0101L SA'!$K$22),FALSE)</f>
        <v>9874</v>
      </c>
      <c r="E79" s="111">
        <f>VLOOKUP($A79,'[1]0101L SA'!$A$17:$AZ$134,COLUMN('[1]0101L SA'!$Q$22),FALSE)</f>
        <v>2193</v>
      </c>
      <c r="F79" s="111">
        <f>VLOOKUP($A79,'[1]0101L SA'!$A$17:$AZ$134,COLUMN('[1]0101L SA'!$T$22),FALSE)
+VLOOKUP($A79,'[1]0101L SA'!$A$17:$AZ$134,COLUMN('[1]0101L SA'!$W$22),FALSE)
+VLOOKUP($A79,'[1]0101L SA'!$A$17:$AZ$134,COLUMN('[1]0101L SA'!$Z$22),FALSE)
+VLOOKUP($A79,'[1]0101L SA'!$A$17:$AZ$134,COLUMN('[1]0101L SA'!$AC$22),FALSE)
+VLOOKUP($A79,'[1]0101L SA'!$A$17:$AZ$134,COLUMN('[1]0101L SA'!$AF$22),FALSE)
+VLOOKUP($A79,'[1]0101L SA'!$A$17:$AZ$134,COLUMN('[1]0101L SA'!$AI$22),FALSE)
+VLOOKUP($A79,'[1]0101L SA'!$A$17:$AZ$134,COLUMN('[1]0101L SA'!$AL$22),FALSE)</f>
        <v>25952.399999999998</v>
      </c>
      <c r="G79" s="111">
        <f>VLOOKUP($A79,'[1]0101L SA'!$A$17:$AZ$134,COLUMN('[1]0101L SA'!$AU$22),FALSE)</f>
        <v>4845.6000000000004</v>
      </c>
      <c r="H79" s="112">
        <f>VLOOKUP($A79,'[1]0101L SA'!$A$17:$AZ$134,COLUMN('[1]0101L SA'!$B$22),FALSE)</f>
        <v>40975.9</v>
      </c>
      <c r="I79" s="29"/>
      <c r="J79" s="31" t="s">
        <v>135</v>
      </c>
      <c r="K79" s="111">
        <f t="shared" si="3"/>
        <v>129.82122032375059</v>
      </c>
      <c r="L79" s="111">
        <f t="shared" si="5"/>
        <v>195.21357044710905</v>
      </c>
      <c r="M79" s="111">
        <f t="shared" si="6"/>
        <v>210.12791644708474</v>
      </c>
      <c r="N79" s="111">
        <f t="shared" si="6"/>
        <v>262.8636830937055</v>
      </c>
      <c r="O79" s="111">
        <f t="shared" si="6"/>
        <v>244.88496380244854</v>
      </c>
      <c r="P79" s="111">
        <f t="shared" si="4"/>
        <v>201.95021217243877</v>
      </c>
      <c r="Q79"/>
    </row>
    <row r="80" spans="1:17" x14ac:dyDescent="0.3">
      <c r="A80" s="109" t="s">
        <v>225</v>
      </c>
      <c r="B80" s="31" t="s">
        <v>136</v>
      </c>
      <c r="C80" s="110">
        <f>VLOOKUP($A80,'[1]0101L SA'!$A$17:$AZ$134,COLUMN('[1]0101L SA'!$H$22),FALSE)</f>
        <v>3129.2</v>
      </c>
      <c r="D80" s="111">
        <f>VLOOKUP($A80,'[1]0101L SA'!$A$17:$AZ$134,COLUMN('[1]0101L SA'!$K$22),FALSE)</f>
        <v>10192.4</v>
      </c>
      <c r="E80" s="111">
        <f>VLOOKUP($A80,'[1]0101L SA'!$A$17:$AZ$134,COLUMN('[1]0101L SA'!$Q$22),FALSE)</f>
        <v>2084.3000000000002</v>
      </c>
      <c r="F80" s="111">
        <f>VLOOKUP($A80,'[1]0101L SA'!$A$17:$AZ$134,COLUMN('[1]0101L SA'!$T$22),FALSE)
+VLOOKUP($A80,'[1]0101L SA'!$A$17:$AZ$134,COLUMN('[1]0101L SA'!$W$22),FALSE)
+VLOOKUP($A80,'[1]0101L SA'!$A$17:$AZ$134,COLUMN('[1]0101L SA'!$Z$22),FALSE)
+VLOOKUP($A80,'[1]0101L SA'!$A$17:$AZ$134,COLUMN('[1]0101L SA'!$AC$22),FALSE)
+VLOOKUP($A80,'[1]0101L SA'!$A$17:$AZ$134,COLUMN('[1]0101L SA'!$AF$22),FALSE)
+VLOOKUP($A80,'[1]0101L SA'!$A$17:$AZ$134,COLUMN('[1]0101L SA'!$AI$22),FALSE)
+VLOOKUP($A80,'[1]0101L SA'!$A$17:$AZ$134,COLUMN('[1]0101L SA'!$AL$22),FALSE)</f>
        <v>26528.400000000005</v>
      </c>
      <c r="G80" s="111">
        <f>VLOOKUP($A80,'[1]0101L SA'!$A$17:$AZ$134,COLUMN('[1]0101L SA'!$AU$22),FALSE)</f>
        <v>4885.8</v>
      </c>
      <c r="H80" s="112">
        <f>VLOOKUP($A80,'[1]0101L SA'!$A$17:$AZ$134,COLUMN('[1]0101L SA'!$B$22),FALSE)</f>
        <v>41525.800000000003</v>
      </c>
      <c r="I80" s="29"/>
      <c r="J80" s="31" t="s">
        <v>136</v>
      </c>
      <c r="K80" s="111">
        <f t="shared" si="3"/>
        <v>133.91678346368235</v>
      </c>
      <c r="L80" s="111">
        <f t="shared" si="5"/>
        <v>201.50848647205936</v>
      </c>
      <c r="M80" s="111">
        <f t="shared" si="6"/>
        <v>199.71254730992192</v>
      </c>
      <c r="N80" s="111">
        <f t="shared" si="6"/>
        <v>268.69780562040734</v>
      </c>
      <c r="O80" s="111">
        <f t="shared" si="6"/>
        <v>246.91657506727816</v>
      </c>
      <c r="P80" s="111">
        <f t="shared" si="4"/>
        <v>204.66040088516073</v>
      </c>
      <c r="Q80"/>
    </row>
    <row r="81" spans="1:17" x14ac:dyDescent="0.3">
      <c r="A81" s="109" t="s">
        <v>226</v>
      </c>
      <c r="B81" s="31" t="s">
        <v>137</v>
      </c>
      <c r="C81" s="110">
        <f>VLOOKUP($A81,'[1]0101L SA'!$A$17:$AZ$134,COLUMN('[1]0101L SA'!$H$22),FALSE)</f>
        <v>2900.8</v>
      </c>
      <c r="D81" s="111">
        <f>VLOOKUP($A81,'[1]0101L SA'!$A$17:$AZ$134,COLUMN('[1]0101L SA'!$K$22),FALSE)</f>
        <v>9808.9</v>
      </c>
      <c r="E81" s="111">
        <f>VLOOKUP($A81,'[1]0101L SA'!$A$17:$AZ$134,COLUMN('[1]0101L SA'!$Q$22),FALSE)</f>
        <v>2160.6</v>
      </c>
      <c r="F81" s="111">
        <f>VLOOKUP($A81,'[1]0101L SA'!$A$17:$AZ$134,COLUMN('[1]0101L SA'!$T$22),FALSE)
+VLOOKUP($A81,'[1]0101L SA'!$A$17:$AZ$134,COLUMN('[1]0101L SA'!$W$22),FALSE)
+VLOOKUP($A81,'[1]0101L SA'!$A$17:$AZ$134,COLUMN('[1]0101L SA'!$Z$22),FALSE)
+VLOOKUP($A81,'[1]0101L SA'!$A$17:$AZ$134,COLUMN('[1]0101L SA'!$AC$22),FALSE)
+VLOOKUP($A81,'[1]0101L SA'!$A$17:$AZ$134,COLUMN('[1]0101L SA'!$AF$22),FALSE)
+VLOOKUP($A81,'[1]0101L SA'!$A$17:$AZ$134,COLUMN('[1]0101L SA'!$AI$22),FALSE)
+VLOOKUP($A81,'[1]0101L SA'!$A$17:$AZ$134,COLUMN('[1]0101L SA'!$AL$22),FALSE)</f>
        <v>26239.1</v>
      </c>
      <c r="G81" s="111">
        <f>VLOOKUP($A81,'[1]0101L SA'!$A$17:$AZ$134,COLUMN('[1]0101L SA'!$AU$22),FALSE)</f>
        <v>5172.3</v>
      </c>
      <c r="H81" s="112">
        <f>VLOOKUP($A81,'[1]0101L SA'!$A$17:$AZ$134,COLUMN('[1]0101L SA'!$B$22),FALSE)</f>
        <v>41909.800000000003</v>
      </c>
      <c r="I81" s="29"/>
      <c r="J81" s="31" t="s">
        <v>137</v>
      </c>
      <c r="K81" s="111">
        <f t="shared" si="3"/>
        <v>124.14221061979094</v>
      </c>
      <c r="L81" s="111">
        <f t="shared" si="5"/>
        <v>193.92651318195746</v>
      </c>
      <c r="M81" s="111">
        <f t="shared" si="6"/>
        <v>207.02342739424134</v>
      </c>
      <c r="N81" s="111">
        <f t="shared" si="6"/>
        <v>265.76757706663147</v>
      </c>
      <c r="O81" s="111">
        <f t="shared" si="6"/>
        <v>261.3955956487132</v>
      </c>
      <c r="P81" s="111">
        <f t="shared" si="4"/>
        <v>206.55294946796712</v>
      </c>
      <c r="Q81"/>
    </row>
    <row r="82" spans="1:17" x14ac:dyDescent="0.3">
      <c r="A82" s="109" t="s">
        <v>227</v>
      </c>
      <c r="B82" s="31" t="s">
        <v>138</v>
      </c>
      <c r="C82" s="110">
        <f>VLOOKUP($A82,'[1]0101L SA'!$A$17:$AZ$134,COLUMN('[1]0101L SA'!$H$22),FALSE)</f>
        <v>2920.5</v>
      </c>
      <c r="D82" s="111">
        <f>VLOOKUP($A82,'[1]0101L SA'!$A$17:$AZ$134,COLUMN('[1]0101L SA'!$K$22),FALSE)</f>
        <v>9636.7000000000007</v>
      </c>
      <c r="E82" s="111">
        <f>VLOOKUP($A82,'[1]0101L SA'!$A$17:$AZ$134,COLUMN('[1]0101L SA'!$Q$22),FALSE)</f>
        <v>2011.7</v>
      </c>
      <c r="F82" s="111">
        <f>VLOOKUP($A82,'[1]0101L SA'!$A$17:$AZ$134,COLUMN('[1]0101L SA'!$T$22),FALSE)
+VLOOKUP($A82,'[1]0101L SA'!$A$17:$AZ$134,COLUMN('[1]0101L SA'!$W$22),FALSE)
+VLOOKUP($A82,'[1]0101L SA'!$A$17:$AZ$134,COLUMN('[1]0101L SA'!$Z$22),FALSE)
+VLOOKUP($A82,'[1]0101L SA'!$A$17:$AZ$134,COLUMN('[1]0101L SA'!$AC$22),FALSE)
+VLOOKUP($A82,'[1]0101L SA'!$A$17:$AZ$134,COLUMN('[1]0101L SA'!$AF$22),FALSE)
+VLOOKUP($A82,'[1]0101L SA'!$A$17:$AZ$134,COLUMN('[1]0101L SA'!$AI$22),FALSE)
+VLOOKUP($A82,'[1]0101L SA'!$A$17:$AZ$134,COLUMN('[1]0101L SA'!$AL$22),FALSE)</f>
        <v>27306.899999999998</v>
      </c>
      <c r="G82" s="111">
        <f>VLOOKUP($A82,'[1]0101L SA'!$A$17:$AZ$134,COLUMN('[1]0101L SA'!$AU$22),FALSE)</f>
        <v>4860.8</v>
      </c>
      <c r="H82" s="112">
        <f>VLOOKUP($A82,'[1]0101L SA'!$A$17:$AZ$134,COLUMN('[1]0101L SA'!$B$22),FALSE)</f>
        <v>42306.5</v>
      </c>
      <c r="I82" s="29"/>
      <c r="J82" s="31" t="s">
        <v>138</v>
      </c>
      <c r="K82" s="111">
        <f t="shared" si="3"/>
        <v>124.98528892550311</v>
      </c>
      <c r="L82" s="111">
        <f t="shared" si="5"/>
        <v>190.52203912575004</v>
      </c>
      <c r="M82" s="111">
        <f t="shared" si="6"/>
        <v>192.75619221003208</v>
      </c>
      <c r="N82" s="111">
        <f t="shared" si="6"/>
        <v>276.58298684790259</v>
      </c>
      <c r="O82" s="111">
        <f t="shared" si="6"/>
        <v>245.6531352259662</v>
      </c>
      <c r="P82" s="111">
        <f t="shared" si="4"/>
        <v>208.50809015234026</v>
      </c>
      <c r="Q82"/>
    </row>
    <row r="83" spans="1:17" x14ac:dyDescent="0.3">
      <c r="A83" s="109" t="s">
        <v>228</v>
      </c>
      <c r="B83" s="31" t="s">
        <v>139</v>
      </c>
      <c r="C83" s="110">
        <f>VLOOKUP($A83,'[1]0101L SA'!$A$17:$AZ$134,COLUMN('[1]0101L SA'!$H$22),FALSE)</f>
        <v>3045.3</v>
      </c>
      <c r="D83" s="111">
        <f>VLOOKUP($A83,'[1]0101L SA'!$A$17:$AZ$134,COLUMN('[1]0101L SA'!$K$22),FALSE)</f>
        <v>9570.2000000000007</v>
      </c>
      <c r="E83" s="111">
        <f>VLOOKUP($A83,'[1]0101L SA'!$A$17:$AZ$134,COLUMN('[1]0101L SA'!$Q$22),FALSE)</f>
        <v>2335.4</v>
      </c>
      <c r="F83" s="111">
        <f>VLOOKUP($A83,'[1]0101L SA'!$A$17:$AZ$134,COLUMN('[1]0101L SA'!$T$22),FALSE)
+VLOOKUP($A83,'[1]0101L SA'!$A$17:$AZ$134,COLUMN('[1]0101L SA'!$W$22),FALSE)
+VLOOKUP($A83,'[1]0101L SA'!$A$17:$AZ$134,COLUMN('[1]0101L SA'!$Z$22),FALSE)
+VLOOKUP($A83,'[1]0101L SA'!$A$17:$AZ$134,COLUMN('[1]0101L SA'!$AC$22),FALSE)
+VLOOKUP($A83,'[1]0101L SA'!$A$17:$AZ$134,COLUMN('[1]0101L SA'!$AF$22),FALSE)
+VLOOKUP($A83,'[1]0101L SA'!$A$17:$AZ$134,COLUMN('[1]0101L SA'!$AI$22),FALSE)
+VLOOKUP($A83,'[1]0101L SA'!$A$17:$AZ$134,COLUMN('[1]0101L SA'!$AL$22),FALSE)</f>
        <v>27068.200000000004</v>
      </c>
      <c r="G83" s="111">
        <f>VLOOKUP($A83,'[1]0101L SA'!$A$17:$AZ$134,COLUMN('[1]0101L SA'!$AU$22),FALSE)</f>
        <v>5056.4000000000005</v>
      </c>
      <c r="H83" s="112">
        <f>VLOOKUP($A83,'[1]0101L SA'!$A$17:$AZ$134,COLUMN('[1]0101L SA'!$B$22),FALSE)</f>
        <v>42675</v>
      </c>
      <c r="I83" s="29"/>
      <c r="J83" s="31" t="s">
        <v>139</v>
      </c>
      <c r="K83" s="111">
        <f t="shared" si="3"/>
        <v>130.3262113901163</v>
      </c>
      <c r="L83" s="111">
        <f t="shared" si="5"/>
        <v>189.20730320973499</v>
      </c>
      <c r="M83" s="111">
        <f t="shared" si="6"/>
        <v>223.77233746945814</v>
      </c>
      <c r="N83" s="111">
        <f t="shared" si="6"/>
        <v>274.16526975220177</v>
      </c>
      <c r="O83" s="111">
        <f t="shared" si="6"/>
        <v>255.53828854439095</v>
      </c>
      <c r="P83" s="111">
        <f t="shared" si="4"/>
        <v>210.32424680016359</v>
      </c>
      <c r="Q83"/>
    </row>
    <row r="84" spans="1:17" x14ac:dyDescent="0.3">
      <c r="A84" s="109" t="s">
        <v>229</v>
      </c>
      <c r="B84" s="31" t="s">
        <v>140</v>
      </c>
      <c r="C84" s="110">
        <f>VLOOKUP($A84,'[1]0101L SA'!$A$17:$AZ$134,COLUMN('[1]0101L SA'!$H$22),FALSE)</f>
        <v>2920.3</v>
      </c>
      <c r="D84" s="111">
        <f>VLOOKUP($A84,'[1]0101L SA'!$A$17:$AZ$134,COLUMN('[1]0101L SA'!$K$22),FALSE)</f>
        <v>9733</v>
      </c>
      <c r="E84" s="111">
        <f>VLOOKUP($A84,'[1]0101L SA'!$A$17:$AZ$134,COLUMN('[1]0101L SA'!$Q$22),FALSE)</f>
        <v>2318.1999999999998</v>
      </c>
      <c r="F84" s="111">
        <f>VLOOKUP($A84,'[1]0101L SA'!$A$17:$AZ$134,COLUMN('[1]0101L SA'!$T$22),FALSE)
+VLOOKUP($A84,'[1]0101L SA'!$A$17:$AZ$134,COLUMN('[1]0101L SA'!$W$22),FALSE)
+VLOOKUP($A84,'[1]0101L SA'!$A$17:$AZ$134,COLUMN('[1]0101L SA'!$Z$22),FALSE)
+VLOOKUP($A84,'[1]0101L SA'!$A$17:$AZ$134,COLUMN('[1]0101L SA'!$AC$22),FALSE)
+VLOOKUP($A84,'[1]0101L SA'!$A$17:$AZ$134,COLUMN('[1]0101L SA'!$AF$22),FALSE)
+VLOOKUP($A84,'[1]0101L SA'!$A$17:$AZ$134,COLUMN('[1]0101L SA'!$AI$22),FALSE)
+VLOOKUP($A84,'[1]0101L SA'!$A$17:$AZ$134,COLUMN('[1]0101L SA'!$AL$22),FALSE)</f>
        <v>27447.7</v>
      </c>
      <c r="G84" s="111">
        <f>VLOOKUP($A84,'[1]0101L SA'!$A$17:$AZ$134,COLUMN('[1]0101L SA'!$AU$22),FALSE)</f>
        <v>5204.5</v>
      </c>
      <c r="H84" s="112">
        <f>VLOOKUP($A84,'[1]0101L SA'!$A$17:$AZ$134,COLUMN('[1]0101L SA'!$B$22),FALSE)</f>
        <v>42908.3</v>
      </c>
      <c r="I84" s="29"/>
      <c r="J84" s="31" t="s">
        <v>140</v>
      </c>
      <c r="K84" s="111">
        <f t="shared" si="3"/>
        <v>124.97672975488673</v>
      </c>
      <c r="L84" s="111">
        <f t="shared" si="5"/>
        <v>192.42593489585906</v>
      </c>
      <c r="M84" s="111">
        <f t="shared" si="6"/>
        <v>222.12427537967704</v>
      </c>
      <c r="N84" s="111">
        <f t="shared" si="6"/>
        <v>278.00910568776305</v>
      </c>
      <c r="O84" s="111">
        <f t="shared" si="6"/>
        <v>263.02290616432293</v>
      </c>
      <c r="P84" s="111">
        <f t="shared" si="4"/>
        <v>211.47406863445718</v>
      </c>
      <c r="Q84"/>
    </row>
    <row r="85" spans="1:17" x14ac:dyDescent="0.3">
      <c r="A85" s="109" t="s">
        <v>230</v>
      </c>
      <c r="B85" s="31" t="s">
        <v>141</v>
      </c>
      <c r="C85" s="110">
        <f>VLOOKUP($A85,'[1]0101L SA'!$A$17:$AZ$134,COLUMN('[1]0101L SA'!$H$22),FALSE)</f>
        <v>3033.1</v>
      </c>
      <c r="D85" s="111">
        <f>VLOOKUP($A85,'[1]0101L SA'!$A$17:$AZ$134,COLUMN('[1]0101L SA'!$K$22),FALSE)</f>
        <v>9730.1</v>
      </c>
      <c r="E85" s="111">
        <f>VLOOKUP($A85,'[1]0101L SA'!$A$17:$AZ$134,COLUMN('[1]0101L SA'!$Q$22),FALSE)</f>
        <v>2298.6999999999998</v>
      </c>
      <c r="F85" s="111">
        <f>VLOOKUP($A85,'[1]0101L SA'!$A$17:$AZ$134,COLUMN('[1]0101L SA'!$T$22),FALSE)
+VLOOKUP($A85,'[1]0101L SA'!$A$17:$AZ$134,COLUMN('[1]0101L SA'!$W$22),FALSE)
+VLOOKUP($A85,'[1]0101L SA'!$A$17:$AZ$134,COLUMN('[1]0101L SA'!$Z$22),FALSE)
+VLOOKUP($A85,'[1]0101L SA'!$A$17:$AZ$134,COLUMN('[1]0101L SA'!$AC$22),FALSE)
+VLOOKUP($A85,'[1]0101L SA'!$A$17:$AZ$134,COLUMN('[1]0101L SA'!$AF$22),FALSE)
+VLOOKUP($A85,'[1]0101L SA'!$A$17:$AZ$134,COLUMN('[1]0101L SA'!$AI$22),FALSE)
+VLOOKUP($A85,'[1]0101L SA'!$A$17:$AZ$134,COLUMN('[1]0101L SA'!$AL$22),FALSE)</f>
        <v>27419.1</v>
      </c>
      <c r="G85" s="111">
        <f>VLOOKUP($A85,'[1]0101L SA'!$A$17:$AZ$134,COLUMN('[1]0101L SA'!$AU$22),FALSE)</f>
        <v>5204.4000000000005</v>
      </c>
      <c r="H85" s="112">
        <f>VLOOKUP($A85,'[1]0101L SA'!$A$17:$AZ$134,COLUMN('[1]0101L SA'!$B$22),FALSE)</f>
        <v>43154.2</v>
      </c>
      <c r="I85" s="29"/>
      <c r="J85" s="31" t="s">
        <v>141</v>
      </c>
      <c r="K85" s="111">
        <f t="shared" si="3"/>
        <v>129.80410198251789</v>
      </c>
      <c r="L85" s="111">
        <f t="shared" si="5"/>
        <v>192.36860054764188</v>
      </c>
      <c r="M85" s="111">
        <f t="shared" si="6"/>
        <v>220.25583289416946</v>
      </c>
      <c r="N85" s="111">
        <f t="shared" si="6"/>
        <v>277.71942529841635</v>
      </c>
      <c r="O85" s="111">
        <f t="shared" si="6"/>
        <v>263.01785240495775</v>
      </c>
      <c r="P85" s="111">
        <f t="shared" si="4"/>
        <v>212.68598971912405</v>
      </c>
      <c r="Q85"/>
    </row>
    <row r="86" spans="1:17" x14ac:dyDescent="0.3">
      <c r="A86" s="109" t="s">
        <v>231</v>
      </c>
      <c r="B86" s="31" t="s">
        <v>142</v>
      </c>
      <c r="C86" s="110">
        <f>VLOOKUP($A86,'[1]0101L SA'!$A$17:$AZ$134,COLUMN('[1]0101L SA'!$H$22),FALSE)</f>
        <v>2996</v>
      </c>
      <c r="D86" s="111">
        <f>VLOOKUP($A86,'[1]0101L SA'!$A$17:$AZ$134,COLUMN('[1]0101L SA'!$K$22),FALSE)</f>
        <v>9596</v>
      </c>
      <c r="E86" s="111">
        <f>VLOOKUP($A86,'[1]0101L SA'!$A$17:$AZ$134,COLUMN('[1]0101L SA'!$Q$22),FALSE)</f>
        <v>2400.6</v>
      </c>
      <c r="F86" s="111">
        <f>VLOOKUP($A86,'[1]0101L SA'!$A$17:$AZ$134,COLUMN('[1]0101L SA'!$T$22),FALSE)
+VLOOKUP($A86,'[1]0101L SA'!$A$17:$AZ$134,COLUMN('[1]0101L SA'!$W$22),FALSE)
+VLOOKUP($A86,'[1]0101L SA'!$A$17:$AZ$134,COLUMN('[1]0101L SA'!$Z$22),FALSE)
+VLOOKUP($A86,'[1]0101L SA'!$A$17:$AZ$134,COLUMN('[1]0101L SA'!$AC$22),FALSE)
+VLOOKUP($A86,'[1]0101L SA'!$A$17:$AZ$134,COLUMN('[1]0101L SA'!$AF$22),FALSE)
+VLOOKUP($A86,'[1]0101L SA'!$A$17:$AZ$134,COLUMN('[1]0101L SA'!$AI$22),FALSE)
+VLOOKUP($A86,'[1]0101L SA'!$A$17:$AZ$134,COLUMN('[1]0101L SA'!$AL$22),FALSE)</f>
        <v>26893.099999999995</v>
      </c>
      <c r="G86" s="111">
        <f>VLOOKUP($A86,'[1]0101L SA'!$A$17:$AZ$134,COLUMN('[1]0101L SA'!$AU$22),FALSE)</f>
        <v>5138.5</v>
      </c>
      <c r="H86" s="112">
        <f>VLOOKUP($A86,'[1]0101L SA'!$A$17:$AZ$134,COLUMN('[1]0101L SA'!$B$22),FALSE)</f>
        <v>43445.4</v>
      </c>
      <c r="I86" s="29"/>
      <c r="J86" s="31" t="s">
        <v>142</v>
      </c>
      <c r="K86" s="111">
        <f t="shared" ref="K86:K95" si="7">C86/(SUM(C$6:C$9)/4)*100</f>
        <v>128.21637583318176</v>
      </c>
      <c r="L86" s="111">
        <f t="shared" si="5"/>
        <v>189.71738120421901</v>
      </c>
      <c r="M86" s="111">
        <f t="shared" si="6"/>
        <v>230.01964260048865</v>
      </c>
      <c r="N86" s="111">
        <f t="shared" si="6"/>
        <v>272.39173701882413</v>
      </c>
      <c r="O86" s="111">
        <f t="shared" si="6"/>
        <v>259.6874249832594</v>
      </c>
      <c r="P86" s="111">
        <f t="shared" si="4"/>
        <v>214.12117239441892</v>
      </c>
      <c r="Q86"/>
    </row>
    <row r="87" spans="1:17" x14ac:dyDescent="0.3">
      <c r="A87" s="109" t="s">
        <v>232</v>
      </c>
      <c r="B87" s="31" t="s">
        <v>233</v>
      </c>
      <c r="C87" s="110">
        <f>VLOOKUP($A87,'[1]0101L SA'!$A$17:$AZ$134,COLUMN('[1]0101L SA'!$H$22),FALSE)</f>
        <v>2594.1</v>
      </c>
      <c r="D87" s="111">
        <f>VLOOKUP($A87,'[1]0101L SA'!$A$17:$AZ$134,COLUMN('[1]0101L SA'!$K$22),FALSE)</f>
        <v>8201.4</v>
      </c>
      <c r="E87" s="111">
        <f>VLOOKUP($A87,'[1]0101L SA'!$A$17:$AZ$134,COLUMN('[1]0101L SA'!$Q$22),FALSE)</f>
        <v>2278.5</v>
      </c>
      <c r="F87" s="111">
        <f>VLOOKUP($A87,'[1]0101L SA'!$A$17:$AZ$134,COLUMN('[1]0101L SA'!$T$22),FALSE)
+VLOOKUP($A87,'[1]0101L SA'!$A$17:$AZ$134,COLUMN('[1]0101L SA'!$W$22),FALSE)
+VLOOKUP($A87,'[1]0101L SA'!$A$17:$AZ$134,COLUMN('[1]0101L SA'!$Z$22),FALSE)
+VLOOKUP($A87,'[1]0101L SA'!$A$17:$AZ$134,COLUMN('[1]0101L SA'!$AC$22),FALSE)
+VLOOKUP($A87,'[1]0101L SA'!$A$17:$AZ$134,COLUMN('[1]0101L SA'!$AF$22),FALSE)
+VLOOKUP($A87,'[1]0101L SA'!$A$17:$AZ$134,COLUMN('[1]0101L SA'!$AI$22),FALSE)
+VLOOKUP($A87,'[1]0101L SA'!$A$17:$AZ$134,COLUMN('[1]0101L SA'!$AL$22),FALSE)</f>
        <v>25470.2</v>
      </c>
      <c r="G87" s="111">
        <f>VLOOKUP($A87,'[1]0101L SA'!$A$17:$AZ$134,COLUMN('[1]0101L SA'!$AU$22),FALSE)</f>
        <v>4460</v>
      </c>
      <c r="H87" s="112">
        <f>VLOOKUP($A87,'[1]0101L SA'!$A$17:$AZ$134,COLUMN('[1]0101L SA'!$B$22),FALSE)</f>
        <v>39284.1</v>
      </c>
      <c r="I87" s="29"/>
      <c r="J87" s="31" t="s">
        <v>233</v>
      </c>
      <c r="K87" s="111">
        <f t="shared" si="7"/>
        <v>111.01672247959171</v>
      </c>
      <c r="L87" s="111">
        <f t="shared" si="5"/>
        <v>162.14549085121735</v>
      </c>
      <c r="M87" s="111">
        <f t="shared" si="6"/>
        <v>218.32031811431034</v>
      </c>
      <c r="N87" s="111">
        <f t="shared" si="6"/>
        <v>257.97963121458122</v>
      </c>
      <c r="O87" s="111">
        <f t="shared" si="6"/>
        <v>225.39766769005291</v>
      </c>
      <c r="P87" s="111">
        <f t="shared" si="4"/>
        <v>193.61215568183496</v>
      </c>
      <c r="Q87"/>
    </row>
    <row r="88" spans="1:17" x14ac:dyDescent="0.3">
      <c r="A88" s="109" t="s">
        <v>234</v>
      </c>
      <c r="B88" s="31" t="s">
        <v>235</v>
      </c>
      <c r="C88" s="110">
        <f>VLOOKUP($A88,'[1]0101L SA'!$A$17:$AZ$134,COLUMN('[1]0101L SA'!$H$22),FALSE)</f>
        <v>2327.3000000000002</v>
      </c>
      <c r="D88" s="111">
        <f>VLOOKUP($A88,'[1]0101L SA'!$A$17:$AZ$134,COLUMN('[1]0101L SA'!$K$22),FALSE)</f>
        <v>9049.2999999999993</v>
      </c>
      <c r="E88" s="111">
        <f>VLOOKUP($A88,'[1]0101L SA'!$A$17:$AZ$134,COLUMN('[1]0101L SA'!$Q$22),FALSE)</f>
        <v>2394.1</v>
      </c>
      <c r="F88" s="111">
        <f>VLOOKUP($A88,'[1]0101L SA'!$A$17:$AZ$134,COLUMN('[1]0101L SA'!$T$22),FALSE)
+VLOOKUP($A88,'[1]0101L SA'!$A$17:$AZ$134,COLUMN('[1]0101L SA'!$W$22),FALSE)
+VLOOKUP($A88,'[1]0101L SA'!$A$17:$AZ$134,COLUMN('[1]0101L SA'!$Z$22),FALSE)
+VLOOKUP($A88,'[1]0101L SA'!$A$17:$AZ$134,COLUMN('[1]0101L SA'!$AC$22),FALSE)
+VLOOKUP($A88,'[1]0101L SA'!$A$17:$AZ$134,COLUMN('[1]0101L SA'!$AF$22),FALSE)
+VLOOKUP($A88,'[1]0101L SA'!$A$17:$AZ$134,COLUMN('[1]0101L SA'!$AI$22),FALSE)
+VLOOKUP($A88,'[1]0101L SA'!$A$17:$AZ$134,COLUMN('[1]0101L SA'!$AL$22),FALSE)</f>
        <v>26474.7</v>
      </c>
      <c r="G88" s="111">
        <f>VLOOKUP($A88,'[1]0101L SA'!$A$17:$AZ$134,COLUMN('[1]0101L SA'!$AU$22),FALSE)</f>
        <v>4763.6000000000004</v>
      </c>
      <c r="H88" s="112">
        <f>VLOOKUP($A88,'[1]0101L SA'!$A$17:$AZ$134,COLUMN('[1]0101L SA'!$B$22),FALSE)</f>
        <v>40722</v>
      </c>
      <c r="I88" s="29"/>
      <c r="J88" s="31" t="s">
        <v>235</v>
      </c>
      <c r="K88" s="111">
        <f t="shared" si="7"/>
        <v>99.598788877357777</v>
      </c>
      <c r="L88" s="111">
        <f t="shared" si="5"/>
        <v>178.908868042032</v>
      </c>
      <c r="M88" s="111">
        <f t="shared" si="6"/>
        <v>229.39682843865276</v>
      </c>
      <c r="N88" s="111">
        <f t="shared" si="6"/>
        <v>268.1538952390116</v>
      </c>
      <c r="O88" s="111">
        <f t="shared" si="6"/>
        <v>240.74088112294532</v>
      </c>
      <c r="P88" s="111">
        <f t="shared" si="4"/>
        <v>200.69886299229674</v>
      </c>
      <c r="Q88"/>
    </row>
    <row r="89" spans="1:17" x14ac:dyDescent="0.3">
      <c r="A89" s="109" t="s">
        <v>236</v>
      </c>
      <c r="B89" s="31" t="s">
        <v>237</v>
      </c>
      <c r="C89" s="110">
        <f>VLOOKUP($A89,'[1]0101L SA'!$A$17:$AZ$134,COLUMN('[1]0101L SA'!$H$22),FALSE)</f>
        <v>2770</v>
      </c>
      <c r="D89" s="111">
        <f>VLOOKUP($A89,'[1]0101L SA'!$A$17:$AZ$134,COLUMN('[1]0101L SA'!$K$22),FALSE)</f>
        <v>9542.2999999999993</v>
      </c>
      <c r="E89" s="111">
        <f>VLOOKUP($A89,'[1]0101L SA'!$A$17:$AZ$134,COLUMN('[1]0101L SA'!$Q$22),FALSE)</f>
        <v>2385.5</v>
      </c>
      <c r="F89" s="111">
        <f>VLOOKUP($A89,'[1]0101L SA'!$A$17:$AZ$134,COLUMN('[1]0101L SA'!$T$22),FALSE)
+VLOOKUP($A89,'[1]0101L SA'!$A$17:$AZ$134,COLUMN('[1]0101L SA'!$W$22),FALSE)
+VLOOKUP($A89,'[1]0101L SA'!$A$17:$AZ$134,COLUMN('[1]0101L SA'!$Z$22),FALSE)
+VLOOKUP($A89,'[1]0101L SA'!$A$17:$AZ$134,COLUMN('[1]0101L SA'!$AC$22),FALSE)
+VLOOKUP($A89,'[1]0101L SA'!$A$17:$AZ$134,COLUMN('[1]0101L SA'!$AF$22),FALSE)
+VLOOKUP($A89,'[1]0101L SA'!$A$17:$AZ$134,COLUMN('[1]0101L SA'!$AI$22),FALSE)
+VLOOKUP($A89,'[1]0101L SA'!$A$17:$AZ$134,COLUMN('[1]0101L SA'!$AL$22),FALSE)</f>
        <v>27916.199999999997</v>
      </c>
      <c r="G89" s="111">
        <f>VLOOKUP($A89,'[1]0101L SA'!$A$17:$AZ$134,COLUMN('[1]0101L SA'!$AU$22),FALSE)</f>
        <v>4852</v>
      </c>
      <c r="H89" s="112">
        <f>VLOOKUP($A89,'[1]0101L SA'!$A$17:$AZ$134,COLUMN('[1]0101L SA'!$B$22),FALSE)</f>
        <v>42148</v>
      </c>
      <c r="I89" s="29"/>
      <c r="J89" s="31" t="s">
        <v>237</v>
      </c>
      <c r="K89" s="111">
        <f t="shared" si="7"/>
        <v>118.54451303668674</v>
      </c>
      <c r="L89" s="111">
        <f t="shared" si="5"/>
        <v>188.6557072389557</v>
      </c>
      <c r="M89" s="111">
        <f t="shared" si="6"/>
        <v>228.57279739376227</v>
      </c>
      <c r="N89" s="111">
        <f t="shared" si="6"/>
        <v>282.75439458317925</v>
      </c>
      <c r="O89" s="111">
        <f t="shared" si="6"/>
        <v>245.2084044018244</v>
      </c>
      <c r="P89" s="111">
        <f t="shared" si="4"/>
        <v>207.7269210107392</v>
      </c>
      <c r="Q89"/>
    </row>
    <row r="90" spans="1:17" x14ac:dyDescent="0.3">
      <c r="A90" s="109" t="s">
        <v>238</v>
      </c>
      <c r="B90" s="31" t="s">
        <v>239</v>
      </c>
      <c r="C90" s="110">
        <f>VLOOKUP($A90,'[1]0101L SA'!$A$17:$AZ$134,COLUMN('[1]0101L SA'!$H$22),FALSE)</f>
        <v>2346.3000000000002</v>
      </c>
      <c r="D90" s="111">
        <f>VLOOKUP($A90,'[1]0101L SA'!$A$17:$AZ$134,COLUMN('[1]0101L SA'!$K$22),FALSE)</f>
        <v>9626.2000000000007</v>
      </c>
      <c r="E90" s="111">
        <f>VLOOKUP($A90,'[1]0101L SA'!$A$17:$AZ$134,COLUMN('[1]0101L SA'!$Q$22),FALSE)</f>
        <v>2238.4</v>
      </c>
      <c r="F90" s="111">
        <f>VLOOKUP($A90,'[1]0101L SA'!$A$17:$AZ$134,COLUMN('[1]0101L SA'!$T$22),FALSE)
+VLOOKUP($A90,'[1]0101L SA'!$A$17:$AZ$134,COLUMN('[1]0101L SA'!$W$22),FALSE)
+VLOOKUP($A90,'[1]0101L SA'!$A$17:$AZ$134,COLUMN('[1]0101L SA'!$Z$22),FALSE)
+VLOOKUP($A90,'[1]0101L SA'!$A$17:$AZ$134,COLUMN('[1]0101L SA'!$AC$22),FALSE)
+VLOOKUP($A90,'[1]0101L SA'!$A$17:$AZ$134,COLUMN('[1]0101L SA'!$AF$22),FALSE)
+VLOOKUP($A90,'[1]0101L SA'!$A$17:$AZ$134,COLUMN('[1]0101L SA'!$AI$22),FALSE)
+VLOOKUP($A90,'[1]0101L SA'!$A$17:$AZ$134,COLUMN('[1]0101L SA'!$AL$22),FALSE)</f>
        <v>28270.5</v>
      </c>
      <c r="G90" s="111">
        <f>VLOOKUP($A90,'[1]0101L SA'!$A$17:$AZ$134,COLUMN('[1]0101L SA'!$AU$22),FALSE)</f>
        <v>5014.3</v>
      </c>
      <c r="H90" s="112">
        <f>VLOOKUP($A90,'[1]0101L SA'!$A$17:$AZ$134,COLUMN('[1]0101L SA'!$B$22),FALSE)</f>
        <v>43003.6</v>
      </c>
      <c r="I90" s="29"/>
      <c r="J90" s="31" t="s">
        <v>239</v>
      </c>
      <c r="K90" s="111">
        <f t="shared" si="7"/>
        <v>100.41191008591268</v>
      </c>
      <c r="L90" s="111">
        <f t="shared" si="5"/>
        <v>190.31444924427399</v>
      </c>
      <c r="M90" s="111">
        <f t="shared" si="6"/>
        <v>214.47803382359987</v>
      </c>
      <c r="N90" s="111">
        <f t="shared" si="6"/>
        <v>286.34298765819739</v>
      </c>
      <c r="O90" s="111">
        <f t="shared" si="6"/>
        <v>253.41065585162164</v>
      </c>
      <c r="P90" s="111">
        <f t="shared" si="4"/>
        <v>211.9437558218047</v>
      </c>
      <c r="Q90"/>
    </row>
    <row r="91" spans="1:17" x14ac:dyDescent="0.3">
      <c r="A91" s="109" t="s">
        <v>240</v>
      </c>
      <c r="B91" s="31" t="s">
        <v>145</v>
      </c>
      <c r="C91" s="110">
        <f>VLOOKUP($A91,'[1]0101L SA'!$A$17:$AZ$134,COLUMN('[1]0101L SA'!$H$22),FALSE)</f>
        <v>2470.9</v>
      </c>
      <c r="D91" s="111">
        <f>VLOOKUP($A91,'[1]0101L SA'!$A$17:$AZ$134,COLUMN('[1]0101L SA'!$K$22),FALSE)</f>
        <v>9665.1</v>
      </c>
      <c r="E91" s="111">
        <f>VLOOKUP($A91,'[1]0101L SA'!$A$17:$AZ$134,COLUMN('[1]0101L SA'!$Q$22),FALSE)</f>
        <v>2261.5</v>
      </c>
      <c r="F91" s="111">
        <f>VLOOKUP($A91,'[1]0101L SA'!$A$17:$AZ$134,COLUMN('[1]0101L SA'!$T$22),FALSE)
+VLOOKUP($A91,'[1]0101L SA'!$A$17:$AZ$134,COLUMN('[1]0101L SA'!$W$22),FALSE)
+VLOOKUP($A91,'[1]0101L SA'!$A$17:$AZ$134,COLUMN('[1]0101L SA'!$Z$22),FALSE)
+VLOOKUP($A91,'[1]0101L SA'!$A$17:$AZ$134,COLUMN('[1]0101L SA'!$AC$22),FALSE)
+VLOOKUP($A91,'[1]0101L SA'!$A$17:$AZ$134,COLUMN('[1]0101L SA'!$AF$22),FALSE)
+VLOOKUP($A91,'[1]0101L SA'!$A$17:$AZ$134,COLUMN('[1]0101L SA'!$AI$22),FALSE)
+VLOOKUP($A91,'[1]0101L SA'!$A$17:$AZ$134,COLUMN('[1]0101L SA'!$AL$22),FALSE)</f>
        <v>28754.399999999998</v>
      </c>
      <c r="G91" s="111">
        <f>VLOOKUP($A91,'[1]0101L SA'!$A$17:$AZ$134,COLUMN('[1]0101L SA'!$AU$22),FALSE)</f>
        <v>5076.9000000000005</v>
      </c>
      <c r="H91" s="112">
        <f>VLOOKUP($A91,'[1]0101L SA'!$A$17:$AZ$134,COLUMN('[1]0101L SA'!$B$22),FALSE)</f>
        <v>43789.7</v>
      </c>
      <c r="I91" s="29"/>
      <c r="J91" s="31" t="s">
        <v>145</v>
      </c>
      <c r="K91" s="111">
        <f t="shared" si="7"/>
        <v>105.74427337990949</v>
      </c>
      <c r="L91" s="111">
        <f t="shared" si="5"/>
        <v>191.08352032898054</v>
      </c>
      <c r="M91" s="111">
        <f t="shared" si="6"/>
        <v>216.69141953720117</v>
      </c>
      <c r="N91" s="111">
        <f t="shared" si="6"/>
        <v>291.24425830172333</v>
      </c>
      <c r="O91" s="111">
        <f t="shared" si="6"/>
        <v>256.57430921426675</v>
      </c>
      <c r="P91" s="111">
        <f t="shared" si="4"/>
        <v>215.81805905342995</v>
      </c>
      <c r="Q91"/>
    </row>
    <row r="92" spans="1:17" x14ac:dyDescent="0.3">
      <c r="A92" s="109" t="s">
        <v>241</v>
      </c>
      <c r="B92" s="31" t="s">
        <v>147</v>
      </c>
      <c r="C92" s="110">
        <f>VLOOKUP($A92,'[1]0101L SA'!$A$17:$AZ$134,COLUMN('[1]0101L SA'!$H$22),FALSE)</f>
        <v>2724.3</v>
      </c>
      <c r="D92" s="111">
        <f>VLOOKUP($A92,'[1]0101L SA'!$A$17:$AZ$134,COLUMN('[1]0101L SA'!$K$22),FALSE)</f>
        <v>9561.4</v>
      </c>
      <c r="E92" s="111">
        <f>VLOOKUP($A92,'[1]0101L SA'!$A$17:$AZ$134,COLUMN('[1]0101L SA'!$Q$22),FALSE)</f>
        <v>2125.1999999999998</v>
      </c>
      <c r="F92" s="111">
        <f>VLOOKUP($A92,'[1]0101L SA'!$A$17:$AZ$134,COLUMN('[1]0101L SA'!$T$22),FALSE)
+VLOOKUP($A92,'[1]0101L SA'!$A$17:$AZ$134,COLUMN('[1]0101L SA'!$W$22),FALSE)
+VLOOKUP($A92,'[1]0101L SA'!$A$17:$AZ$134,COLUMN('[1]0101L SA'!$Z$22),FALSE)
+VLOOKUP($A92,'[1]0101L SA'!$A$17:$AZ$134,COLUMN('[1]0101L SA'!$AC$22),FALSE)
+VLOOKUP($A92,'[1]0101L SA'!$A$17:$AZ$134,COLUMN('[1]0101L SA'!$AF$22),FALSE)
+VLOOKUP($A92,'[1]0101L SA'!$A$17:$AZ$134,COLUMN('[1]0101L SA'!$AI$22),FALSE)
+VLOOKUP($A92,'[1]0101L SA'!$A$17:$AZ$134,COLUMN('[1]0101L SA'!$AL$22),FALSE)</f>
        <v>28699.200000000001</v>
      </c>
      <c r="G92" s="111">
        <f>VLOOKUP($A92,'[1]0101L SA'!$A$17:$AZ$134,COLUMN('[1]0101L SA'!$AU$22),FALSE)</f>
        <v>5080.5999999999995</v>
      </c>
      <c r="H92" s="112">
        <f>VLOOKUP($A92,'[1]0101L SA'!$A$17:$AZ$134,COLUMN('[1]0101L SA'!$B$22),FALSE)</f>
        <v>44155.8</v>
      </c>
      <c r="I92"/>
      <c r="J92" s="31" t="s">
        <v>147</v>
      </c>
      <c r="K92" s="111">
        <f t="shared" si="7"/>
        <v>116.58874255084682</v>
      </c>
      <c r="L92" s="111">
        <f t="shared" si="5"/>
        <v>189.0333231185931</v>
      </c>
      <c r="M92" s="111">
        <f t="shared" si="6"/>
        <v>203.63148565131985</v>
      </c>
      <c r="N92" s="111">
        <f t="shared" si="6"/>
        <v>290.68515489291445</v>
      </c>
      <c r="O92" s="111">
        <f t="shared" si="6"/>
        <v>256.76129831078089</v>
      </c>
      <c r="P92" s="111">
        <f t="shared" si="4"/>
        <v>217.62238727261075</v>
      </c>
    </row>
    <row r="93" spans="1:17" x14ac:dyDescent="0.3">
      <c r="A93" s="109" t="s">
        <v>242</v>
      </c>
      <c r="B93" s="31" t="s">
        <v>148</v>
      </c>
      <c r="C93" s="110">
        <f>VLOOKUP($A93,'[1]0101L SA'!$A$17:$AZ$134,COLUMN('[1]0101L SA'!$H$22),FALSE)</f>
        <v>2417</v>
      </c>
      <c r="D93" s="111">
        <f>VLOOKUP($A93,'[1]0101L SA'!$A$17:$AZ$134,COLUMN('[1]0101L SA'!$K$22),FALSE)</f>
        <v>9597.9</v>
      </c>
      <c r="E93" s="111">
        <f>VLOOKUP($A93,'[1]0101L SA'!$A$17:$AZ$134,COLUMN('[1]0101L SA'!$Q$22),FALSE)</f>
        <v>2174.4</v>
      </c>
      <c r="F93" s="111">
        <f>VLOOKUP($A93,'[1]0101L SA'!$A$17:$AZ$134,COLUMN('[1]0101L SA'!$T$22),FALSE)
+VLOOKUP($A93,'[1]0101L SA'!$A$17:$AZ$134,COLUMN('[1]0101L SA'!$W$22),FALSE)
+VLOOKUP($A93,'[1]0101L SA'!$A$17:$AZ$134,COLUMN('[1]0101L SA'!$Z$22),FALSE)
+VLOOKUP($A93,'[1]0101L SA'!$A$17:$AZ$134,COLUMN('[1]0101L SA'!$AC$22),FALSE)
+VLOOKUP($A93,'[1]0101L SA'!$A$17:$AZ$134,COLUMN('[1]0101L SA'!$AF$22),FALSE)
+VLOOKUP($A93,'[1]0101L SA'!$A$17:$AZ$134,COLUMN('[1]0101L SA'!$AI$22),FALSE)
+VLOOKUP($A93,'[1]0101L SA'!$A$17:$AZ$134,COLUMN('[1]0101L SA'!$AL$22),FALSE)</f>
        <v>28991.699999999997</v>
      </c>
      <c r="G93" s="111">
        <f>VLOOKUP($A93,'[1]0101L SA'!$A$17:$AZ$134,COLUMN('[1]0101L SA'!$AU$22),FALSE)</f>
        <v>5334.2</v>
      </c>
      <c r="H93" s="112">
        <f>VLOOKUP($A93,'[1]0101L SA'!$A$17:$AZ$134,COLUMN('[1]0101L SA'!$B$22),FALSE)</f>
        <v>44416</v>
      </c>
      <c r="I93" s="29"/>
      <c r="J93" s="31" t="s">
        <v>148</v>
      </c>
      <c r="K93" s="111">
        <f t="shared" si="7"/>
        <v>103.43757689879848</v>
      </c>
      <c r="L93" s="111">
        <f t="shared" si="5"/>
        <v>189.75494508753371</v>
      </c>
      <c r="M93" s="111">
        <f t="shared" si="6"/>
        <v>208.34570976860056</v>
      </c>
      <c r="N93" s="111">
        <f t="shared" si="6"/>
        <v>293.64779523850518</v>
      </c>
      <c r="O93" s="111">
        <f t="shared" si="6"/>
        <v>269.57763206104937</v>
      </c>
      <c r="P93" s="111">
        <f t="shared" si="4"/>
        <v>218.90478607793949</v>
      </c>
    </row>
    <row r="94" spans="1:17" x14ac:dyDescent="0.3">
      <c r="A94" s="109" t="s">
        <v>243</v>
      </c>
      <c r="B94" s="31" t="s">
        <v>149</v>
      </c>
      <c r="C94" s="110">
        <f>VLOOKUP($A94,'[1]0101L SA'!$A$17:$AZ$134,COLUMN('[1]0101L SA'!$H$22),FALSE)</f>
        <v>2383.5</v>
      </c>
      <c r="D94" s="111">
        <f>VLOOKUP($A94,'[1]0101L SA'!$A$17:$AZ$134,COLUMN('[1]0101L SA'!$K$22),FALSE)</f>
        <v>9582.2999999999993</v>
      </c>
      <c r="E94" s="111">
        <f>VLOOKUP($A94,'[1]0101L SA'!$A$17:$AZ$134,COLUMN('[1]0101L SA'!$Q$22),FALSE)</f>
        <v>2316.6</v>
      </c>
      <c r="F94" s="111">
        <f>VLOOKUP($A94,'[1]0101L SA'!$A$17:$AZ$134,COLUMN('[1]0101L SA'!$T$22),FALSE)
+VLOOKUP($A94,'[1]0101L SA'!$A$17:$AZ$134,COLUMN('[1]0101L SA'!$W$22),FALSE)
+VLOOKUP($A94,'[1]0101L SA'!$A$17:$AZ$134,COLUMN('[1]0101L SA'!$Z$22),FALSE)
+VLOOKUP($A94,'[1]0101L SA'!$A$17:$AZ$134,COLUMN('[1]0101L SA'!$AC$22),FALSE)
+VLOOKUP($A94,'[1]0101L SA'!$A$17:$AZ$134,COLUMN('[1]0101L SA'!$AF$22),FALSE)
+VLOOKUP($A94,'[1]0101L SA'!$A$17:$AZ$134,COLUMN('[1]0101L SA'!$AI$22),FALSE)
+VLOOKUP($A94,'[1]0101L SA'!$A$17:$AZ$134,COLUMN('[1]0101L SA'!$AL$22),FALSE)</f>
        <v>31144.699999999997</v>
      </c>
      <c r="G94" s="111">
        <f>VLOOKUP($A94,'[1]0101L SA'!$A$17:$AZ$134,COLUMN('[1]0101L SA'!$AU$22),FALSE)</f>
        <v>5314.0999999999995</v>
      </c>
      <c r="H94" s="112">
        <f>VLOOKUP($A94,'[1]0101L SA'!$A$17:$AZ$134,COLUMN('[1]0101L SA'!$B$22),FALSE)</f>
        <v>45122</v>
      </c>
      <c r="I94" s="29"/>
      <c r="J94" s="31" t="s">
        <v>149</v>
      </c>
      <c r="K94" s="111">
        <f t="shared" si="7"/>
        <v>102.00391582055698</v>
      </c>
      <c r="L94" s="111">
        <f t="shared" si="5"/>
        <v>189.44652583505498</v>
      </c>
      <c r="M94" s="111">
        <f t="shared" si="6"/>
        <v>221.97096727830208</v>
      </c>
      <c r="N94" s="111">
        <f t="shared" si="6"/>
        <v>315.4548539190414</v>
      </c>
      <c r="O94" s="111">
        <f t="shared" si="6"/>
        <v>268.56182642863456</v>
      </c>
      <c r="P94" s="111">
        <f t="shared" si="4"/>
        <v>222.38431550362</v>
      </c>
    </row>
    <row r="95" spans="1:17" x14ac:dyDescent="0.3">
      <c r="A95" s="109" t="s">
        <v>244</v>
      </c>
      <c r="B95" s="31" t="s">
        <v>245</v>
      </c>
      <c r="C95" s="110">
        <f>VLOOKUP($A95,'[1]0101L SA'!$A$17:$AZ$134,COLUMN('[1]0101L SA'!$H$22),FALSE)</f>
        <v>2446</v>
      </c>
      <c r="D95" s="111">
        <f>VLOOKUP($A95,'[1]0101L SA'!$A$17:$AZ$134,COLUMN('[1]0101L SA'!$K$22),FALSE)</f>
        <v>9499.9</v>
      </c>
      <c r="E95" s="111">
        <f>VLOOKUP($A95,'[1]0101L SA'!$A$17:$AZ$134,COLUMN('[1]0101L SA'!$Q$22),FALSE)</f>
        <v>2309.8000000000002</v>
      </c>
      <c r="F95" s="111">
        <f>VLOOKUP($A95,'[1]0101L SA'!$A$17:$AZ$134,COLUMN('[1]0101L SA'!$T$22),FALSE)
+VLOOKUP($A95,'[1]0101L SA'!$A$17:$AZ$134,COLUMN('[1]0101L SA'!$W$22),FALSE)
+VLOOKUP($A95,'[1]0101L SA'!$A$17:$AZ$134,COLUMN('[1]0101L SA'!$Z$22),FALSE)
+VLOOKUP($A95,'[1]0101L SA'!$A$17:$AZ$134,COLUMN('[1]0101L SA'!$AC$22),FALSE)
+VLOOKUP($A95,'[1]0101L SA'!$A$17:$AZ$134,COLUMN('[1]0101L SA'!$AF$22),FALSE)
+VLOOKUP($A95,'[1]0101L SA'!$A$17:$AZ$134,COLUMN('[1]0101L SA'!$AI$22),FALSE)
+VLOOKUP($A95,'[1]0101L SA'!$A$17:$AZ$134,COLUMN('[1]0101L SA'!$AL$22),FALSE)</f>
        <v>31653.599999999995</v>
      </c>
      <c r="G95" s="111">
        <f>VLOOKUP($A95,'[1]0101L SA'!$A$17:$AZ$134,COLUMN('[1]0101L SA'!$AU$22),FALSE)</f>
        <v>5370.5</v>
      </c>
      <c r="H95" s="112">
        <f>VLOOKUP($A95,'[1]0101L SA'!$A$17:$AZ$134,COLUMN('[1]0101L SA'!$B$22),FALSE)</f>
        <v>45435.9</v>
      </c>
      <c r="I95" s="29"/>
      <c r="J95" s="31" t="s">
        <v>245</v>
      </c>
      <c r="K95" s="111">
        <f t="shared" si="7"/>
        <v>104.67865663817176</v>
      </c>
      <c r="L95" s="111">
        <f t="shared" si="5"/>
        <v>187.81743952709047</v>
      </c>
      <c r="M95" s="111">
        <f t="shared" si="6"/>
        <v>221.31940784745842</v>
      </c>
      <c r="N95" s="111">
        <f t="shared" si="6"/>
        <v>320.60934168612209</v>
      </c>
      <c r="O95" s="111">
        <f t="shared" si="6"/>
        <v>271.41214671063432</v>
      </c>
      <c r="P95" s="111">
        <f t="shared" si="4"/>
        <v>223.9313753998255</v>
      </c>
    </row>
    <row r="96" spans="1:17" x14ac:dyDescent="0.3">
      <c r="A96" s="109" t="s">
        <v>246</v>
      </c>
      <c r="B96" s="31" t="s">
        <v>247</v>
      </c>
      <c r="C96" s="110">
        <f>VLOOKUP($A96,'[1]0101L SA'!$A$17:$AZ$134,COLUMN('[1]0101L SA'!$H$22),FALSE)</f>
        <v>2281.5</v>
      </c>
      <c r="D96" s="111">
        <f>VLOOKUP($A96,'[1]0101L SA'!$A$17:$AZ$134,COLUMN('[1]0101L SA'!$K$22),FALSE)</f>
        <v>9403.2000000000007</v>
      </c>
      <c r="E96" s="111">
        <f>VLOOKUP($A96,'[1]0101L SA'!$A$17:$AZ$134,COLUMN('[1]0101L SA'!$Q$22),FALSE)</f>
        <v>2367</v>
      </c>
      <c r="F96" s="111">
        <f>VLOOKUP($A96,'[1]0101L SA'!$A$17:$AZ$134,COLUMN('[1]0101L SA'!$T$22),FALSE)
+VLOOKUP($A96,'[1]0101L SA'!$A$17:$AZ$134,COLUMN('[1]0101L SA'!$W$22),FALSE)
+VLOOKUP($A96,'[1]0101L SA'!$A$17:$AZ$134,COLUMN('[1]0101L SA'!$Z$22),FALSE)
+VLOOKUP($A96,'[1]0101L SA'!$A$17:$AZ$134,COLUMN('[1]0101L SA'!$AC$22),FALSE)
+VLOOKUP($A96,'[1]0101L SA'!$A$17:$AZ$134,COLUMN('[1]0101L SA'!$AF$22),FALSE)
+VLOOKUP($A96,'[1]0101L SA'!$A$17:$AZ$134,COLUMN('[1]0101L SA'!$AI$22),FALSE)
+VLOOKUP($A96,'[1]0101L SA'!$A$17:$AZ$134,COLUMN('[1]0101L SA'!$AL$22),FALSE)</f>
        <v>32212.3</v>
      </c>
      <c r="G96" s="111">
        <f>VLOOKUP($A96,'[1]0101L SA'!$A$17:$AZ$134,COLUMN('[1]0101L SA'!$AU$22),FALSE)</f>
        <v>5372</v>
      </c>
      <c r="H96" s="112">
        <f>VLOOKUP($A96,'[1]0101L SA'!$A$17:$AZ$134,COLUMN('[1]0101L SA'!$B$22),FALSE)</f>
        <v>45876</v>
      </c>
      <c r="I96" s="29"/>
      <c r="J96" s="31" t="s">
        <v>247</v>
      </c>
      <c r="K96" s="111">
        <f>C96/(SUM(C$6:C$9)/4)*100</f>
        <v>97.638738806209673</v>
      </c>
      <c r="L96" s="111">
        <f t="shared" si="5"/>
        <v>185.90563557102047</v>
      </c>
      <c r="M96" s="111">
        <f t="shared" si="6"/>
        <v>226.80017247161405</v>
      </c>
      <c r="N96" s="111">
        <f t="shared" si="6"/>
        <v>326.268237963324</v>
      </c>
      <c r="O96" s="111">
        <f t="shared" si="6"/>
        <v>271.48795310111308</v>
      </c>
      <c r="P96" s="111">
        <f t="shared" si="4"/>
        <v>226.1004135021513</v>
      </c>
    </row>
    <row r="97" spans="1:16" customFormat="1" x14ac:dyDescent="0.3">
      <c r="A97" s="109" t="s">
        <v>248</v>
      </c>
      <c r="B97" s="31" t="s">
        <v>249</v>
      </c>
      <c r="C97" s="110">
        <f>VLOOKUP($A97,'[1]0101L SA'!$A$17:$AZ$134,COLUMN('[1]0101L SA'!$H$22),FALSE)</f>
        <v>2127.6</v>
      </c>
      <c r="D97" s="111">
        <f>VLOOKUP($A97,'[1]0101L SA'!$A$17:$AZ$134,COLUMN('[1]0101L SA'!$K$22),FALSE)</f>
        <v>9366.7999999999993</v>
      </c>
      <c r="E97" s="111">
        <f>VLOOKUP($A97,'[1]0101L SA'!$A$17:$AZ$134,COLUMN('[1]0101L SA'!$Q$22),FALSE)</f>
        <v>2480</v>
      </c>
      <c r="F97" s="111">
        <f>VLOOKUP($A97,'[1]0101L SA'!$A$17:$AZ$134,COLUMN('[1]0101L SA'!$T$22),FALSE)
+VLOOKUP($A97,'[1]0101L SA'!$A$17:$AZ$134,COLUMN('[1]0101L SA'!$W$22),FALSE)
+VLOOKUP($A97,'[1]0101L SA'!$A$17:$AZ$134,COLUMN('[1]0101L SA'!$Z$22),FALSE)
+VLOOKUP($A97,'[1]0101L SA'!$A$17:$AZ$134,COLUMN('[1]0101L SA'!$AC$22),FALSE)
+VLOOKUP($A97,'[1]0101L SA'!$A$17:$AZ$134,COLUMN('[1]0101L SA'!$AF$22),FALSE)
+VLOOKUP($A97,'[1]0101L SA'!$A$17:$AZ$134,COLUMN('[1]0101L SA'!$AI$22),FALSE)
+VLOOKUP($A97,'[1]0101L SA'!$A$17:$AZ$134,COLUMN('[1]0101L SA'!$AL$22),FALSE)</f>
        <v>32311.199999999997</v>
      </c>
      <c r="G97" s="111">
        <f>VLOOKUP($A97,'[1]0101L SA'!$A$17:$AZ$134,COLUMN('[1]0101L SA'!$AU$22),FALSE)</f>
        <v>5922.0999999999995</v>
      </c>
      <c r="H97" s="112">
        <f>VLOOKUP($A97,'[1]0101L SA'!$A$17:$AZ$134,COLUMN('[1]0101L SA'!$B$22),FALSE)</f>
        <v>46334.400000000001</v>
      </c>
      <c r="J97" s="31" t="s">
        <v>249</v>
      </c>
      <c r="K97" s="111">
        <f>C97/(SUM(C$6:C$9)/4)*100</f>
        <v>91.052457016915042</v>
      </c>
      <c r="L97" s="111">
        <f t="shared" ref="L97:P98" si="8">D97/(SUM(D$6:D$9)/4)*100</f>
        <v>185.18599064857008</v>
      </c>
      <c r="M97" s="111">
        <f t="shared" si="8"/>
        <v>237.62755713122212</v>
      </c>
      <c r="N97" s="111">
        <f t="shared" si="8"/>
        <v>327.26996490410659</v>
      </c>
      <c r="O97" s="111">
        <f t="shared" si="8"/>
        <v>299.28868336934136</v>
      </c>
      <c r="P97" s="111">
        <f t="shared" si="8"/>
        <v>228.35964337287641</v>
      </c>
    </row>
    <row r="98" spans="1:16" customFormat="1" x14ac:dyDescent="0.3">
      <c r="A98" s="109" t="s">
        <v>251</v>
      </c>
      <c r="B98" s="31" t="s">
        <v>250</v>
      </c>
      <c r="C98" s="110">
        <f>VLOOKUP($A98,'[1]0101L SA'!$A$17:$AZ$139,COLUMN('[1]0101L SA'!$H$22),FALSE)</f>
        <v>2355.1999999999998</v>
      </c>
      <c r="D98" s="111">
        <f>VLOOKUP($A98,'[1]0101L SA'!$A$17:$AZ$139,COLUMN('[1]0101L SA'!$K$22),FALSE)</f>
        <v>9360.2000000000007</v>
      </c>
      <c r="E98" s="111">
        <f>VLOOKUP($A98,'[1]0101L SA'!$A$17:$AZ$139,COLUMN('[1]0101L SA'!$Q$22),FALSE)</f>
        <v>2494.4</v>
      </c>
      <c r="F98" s="111">
        <f>VLOOKUP($A98,'[1]0101L SA'!$A$17:$AZ$139,COLUMN('[1]0101L SA'!$T$22),FALSE)
+VLOOKUP($A98,'[1]0101L SA'!$A$17:$AZ$139,COLUMN('[1]0101L SA'!$W$22),FALSE)
+VLOOKUP($A98,'[1]0101L SA'!$A$17:$AZ$139,COLUMN('[1]0101L SA'!$Z$22),FALSE)
+VLOOKUP($A98,'[1]0101L SA'!$A$17:$AZ$139,COLUMN('[1]0101L SA'!$AC$22),FALSE)
+VLOOKUP($A98,'[1]0101L SA'!$A$17:$AZ$139,COLUMN('[1]0101L SA'!$AF$22),FALSE)
+VLOOKUP($A98,'[1]0101L SA'!$A$17:$AZ$139,COLUMN('[1]0101L SA'!$AI$22),FALSE)
+VLOOKUP($A98,'[1]0101L SA'!$A$17:$AZ$139,COLUMN('[1]0101L SA'!$AL$22),FALSE)</f>
        <v>32291.499999999996</v>
      </c>
      <c r="G98" s="111">
        <f>VLOOKUP($A98,'[1]0101L SA'!$A$17:$AZ$139,COLUMN('[1]0101L SA'!$AU$22),FALSE)</f>
        <v>5449.7</v>
      </c>
      <c r="H98" s="112">
        <f>VLOOKUP($A98,'[1]0101L SA'!$A$17:$AZ$139,COLUMN('[1]0101L SA'!$B$22),FALSE)</f>
        <v>46400.4</v>
      </c>
      <c r="J98" s="31" t="s">
        <v>250</v>
      </c>
      <c r="K98" s="111">
        <f>C98/(SUM(C$6:C$9)/4)*100</f>
        <v>100.792793178341</v>
      </c>
      <c r="L98" s="111">
        <f t="shared" si="8"/>
        <v>185.05550558021372</v>
      </c>
      <c r="M98" s="111">
        <f t="shared" si="8"/>
        <v>239.00733004359699</v>
      </c>
      <c r="N98" s="111">
        <f t="shared" si="8"/>
        <v>327.07042981074545</v>
      </c>
      <c r="O98" s="111">
        <f t="shared" si="8"/>
        <v>275.41472412791063</v>
      </c>
      <c r="P98" s="111">
        <f t="shared" si="8"/>
        <v>228.68492516054624</v>
      </c>
    </row>
    <row r="99" spans="1:16" customFormat="1" ht="13.2" x14ac:dyDescent="0.25"/>
    <row r="100" spans="1:16" customFormat="1" ht="13.2" x14ac:dyDescent="0.25"/>
    <row r="101" spans="1:16" customFormat="1" ht="13.2" x14ac:dyDescent="0.25"/>
    <row r="102" spans="1:16" customFormat="1" ht="13.2" x14ac:dyDescent="0.25"/>
    <row r="103" spans="1:16" x14ac:dyDescent="0.3"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6" x14ac:dyDescent="0.3"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6" x14ac:dyDescent="0.3"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6" x14ac:dyDescent="0.3"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6" x14ac:dyDescent="0.3"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6" x14ac:dyDescent="0.3"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6" x14ac:dyDescent="0.3"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6" x14ac:dyDescent="0.3"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6" x14ac:dyDescent="0.3"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6" x14ac:dyDescent="0.3"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2:11" x14ac:dyDescent="0.3"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2:11" x14ac:dyDescent="0.3"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2:11" x14ac:dyDescent="0.3"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2:11" x14ac:dyDescent="0.3"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2:11" x14ac:dyDescent="0.3"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2:11" x14ac:dyDescent="0.3"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2:11" x14ac:dyDescent="0.3"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2:11" x14ac:dyDescent="0.3"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2:11" x14ac:dyDescent="0.3"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2:11" x14ac:dyDescent="0.3"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2:11" x14ac:dyDescent="0.3"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2:11" x14ac:dyDescent="0.3"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2:11" x14ac:dyDescent="0.3"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2:11" x14ac:dyDescent="0.3"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2:11" x14ac:dyDescent="0.3"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2:11" x14ac:dyDescent="0.3"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2:11" x14ac:dyDescent="0.3"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2:11" x14ac:dyDescent="0.3"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2:11" x14ac:dyDescent="0.3"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2:11" x14ac:dyDescent="0.3"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2:11" x14ac:dyDescent="0.3"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2:11" x14ac:dyDescent="0.3"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2:11" x14ac:dyDescent="0.3">
      <c r="B135" s="29"/>
      <c r="C135" s="29"/>
      <c r="D135" s="29"/>
      <c r="E135" s="29"/>
      <c r="F135" s="29"/>
      <c r="G135" s="29"/>
    </row>
    <row r="136" spans="2:11" x14ac:dyDescent="0.3">
      <c r="B136" s="29"/>
      <c r="C136" s="29"/>
      <c r="D136" s="29"/>
      <c r="E136" s="29"/>
      <c r="F136" s="29"/>
      <c r="G136" s="29"/>
    </row>
  </sheetData>
  <mergeCells count="3">
    <mergeCell ref="B2:H2"/>
    <mergeCell ref="B4:B5"/>
    <mergeCell ref="C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C23"/>
  <sheetViews>
    <sheetView showGridLines="0" workbookViewId="0">
      <selection activeCell="E9" sqref="E9"/>
    </sheetView>
  </sheetViews>
  <sheetFormatPr defaultColWidth="9.109375" defaultRowHeight="13.8" x14ac:dyDescent="0.3"/>
  <cols>
    <col min="1" max="1" width="47.33203125" style="2" customWidth="1"/>
    <col min="2" max="2" width="19.33203125" style="25" customWidth="1"/>
    <col min="3" max="3" width="18" style="25" customWidth="1"/>
    <col min="4" max="16384" width="9.109375" style="25"/>
  </cols>
  <sheetData>
    <row r="2" spans="1:3" ht="27" customHeight="1" x14ac:dyDescent="0.3">
      <c r="A2" s="133" t="s">
        <v>260</v>
      </c>
      <c r="B2" s="134"/>
      <c r="C2" s="134"/>
    </row>
    <row r="3" spans="1:3" ht="6.75" customHeight="1" thickBot="1" x14ac:dyDescent="0.35"/>
    <row r="4" spans="1:3" ht="28.2" thickBot="1" x14ac:dyDescent="0.35">
      <c r="A4" s="35"/>
      <c r="B4" s="36" t="s">
        <v>92</v>
      </c>
      <c r="C4" s="36" t="s">
        <v>119</v>
      </c>
    </row>
    <row r="5" spans="1:3" ht="14.4" thickBot="1" x14ac:dyDescent="0.35">
      <c r="A5" s="37"/>
      <c r="B5" s="38" t="s">
        <v>80</v>
      </c>
      <c r="C5" s="38" t="s">
        <v>80</v>
      </c>
    </row>
    <row r="6" spans="1:3" ht="4.5" customHeight="1" x14ac:dyDescent="0.3">
      <c r="A6" s="39"/>
      <c r="B6" s="40"/>
      <c r="C6" s="41"/>
    </row>
    <row r="7" spans="1:3" x14ac:dyDescent="0.3">
      <c r="A7" s="42" t="s">
        <v>81</v>
      </c>
      <c r="B7" s="43">
        <v>1.9</v>
      </c>
      <c r="C7" s="44">
        <v>0</v>
      </c>
    </row>
    <row r="8" spans="1:3" x14ac:dyDescent="0.3">
      <c r="A8" s="42" t="s">
        <v>75</v>
      </c>
      <c r="B8" s="43">
        <v>23.6</v>
      </c>
      <c r="C8" s="44">
        <v>-0.5</v>
      </c>
    </row>
    <row r="9" spans="1:3" x14ac:dyDescent="0.3">
      <c r="A9" s="42" t="s">
        <v>82</v>
      </c>
      <c r="B9" s="43">
        <v>3.6999999999999997</v>
      </c>
      <c r="C9" s="44">
        <v>0.3</v>
      </c>
    </row>
    <row r="10" spans="1:3" ht="41.4" x14ac:dyDescent="0.3">
      <c r="A10" s="42" t="s">
        <v>83</v>
      </c>
      <c r="B10" s="43">
        <v>22</v>
      </c>
      <c r="C10" s="44">
        <v>0.9</v>
      </c>
    </row>
    <row r="11" spans="1:3" x14ac:dyDescent="0.3">
      <c r="A11" s="42" t="s">
        <v>84</v>
      </c>
      <c r="B11" s="43">
        <v>8.1999999999999993</v>
      </c>
      <c r="C11" s="44">
        <v>0.5</v>
      </c>
    </row>
    <row r="12" spans="1:3" x14ac:dyDescent="0.3">
      <c r="A12" s="42" t="s">
        <v>85</v>
      </c>
      <c r="B12" s="43">
        <v>3</v>
      </c>
      <c r="C12" s="44">
        <v>0</v>
      </c>
    </row>
    <row r="13" spans="1:3" x14ac:dyDescent="0.3">
      <c r="A13" s="42" t="s">
        <v>86</v>
      </c>
      <c r="B13" s="43">
        <v>7.2</v>
      </c>
      <c r="C13" s="44">
        <v>0.1</v>
      </c>
    </row>
    <row r="14" spans="1:3" ht="27.75" customHeight="1" x14ac:dyDescent="0.3">
      <c r="A14" s="42" t="s">
        <v>87</v>
      </c>
      <c r="B14" s="43">
        <v>5.4</v>
      </c>
      <c r="C14" s="44">
        <v>0.5</v>
      </c>
    </row>
    <row r="15" spans="1:3" ht="38.25" customHeight="1" x14ac:dyDescent="0.3">
      <c r="A15" s="42" t="s">
        <v>88</v>
      </c>
      <c r="B15" s="43">
        <v>14.3</v>
      </c>
      <c r="C15" s="44">
        <v>0.1</v>
      </c>
    </row>
    <row r="16" spans="1:3" ht="27.6" x14ac:dyDescent="0.3">
      <c r="A16" s="42" t="s">
        <v>89</v>
      </c>
      <c r="B16" s="43">
        <v>2.2000000000000002</v>
      </c>
      <c r="C16" s="44">
        <v>0.1</v>
      </c>
    </row>
    <row r="17" spans="1:3" ht="3" customHeight="1" x14ac:dyDescent="0.3">
      <c r="A17" s="45"/>
      <c r="B17" s="43">
        <v>90.699999999999989</v>
      </c>
      <c r="C17" s="44"/>
    </row>
    <row r="18" spans="1:3" x14ac:dyDescent="0.3">
      <c r="A18" s="46" t="s">
        <v>90</v>
      </c>
      <c r="B18" s="139">
        <f>+SUM(B7:B16)</f>
        <v>91.500000000000014</v>
      </c>
      <c r="C18" s="139">
        <f>+SUM(C7:C16)</f>
        <v>2</v>
      </c>
    </row>
    <row r="19" spans="1:3" ht="3.75" customHeight="1" x14ac:dyDescent="0.3">
      <c r="A19" s="39"/>
      <c r="B19" s="43"/>
      <c r="C19" s="44"/>
    </row>
    <row r="20" spans="1:3" x14ac:dyDescent="0.3">
      <c r="A20" s="46" t="s">
        <v>79</v>
      </c>
      <c r="B20" s="139">
        <v>8.5</v>
      </c>
      <c r="C20" s="140">
        <v>0.3</v>
      </c>
    </row>
    <row r="21" spans="1:3" ht="3.75" customHeight="1" thickBot="1" x14ac:dyDescent="0.35">
      <c r="A21" s="39"/>
      <c r="B21" s="43"/>
      <c r="C21" s="44"/>
    </row>
    <row r="22" spans="1:3" ht="3.75" customHeight="1" x14ac:dyDescent="0.3">
      <c r="A22" s="47"/>
      <c r="B22" s="48"/>
      <c r="C22" s="141"/>
    </row>
    <row r="23" spans="1:3" ht="14.4" thickBot="1" x14ac:dyDescent="0.35">
      <c r="A23" s="105" t="s">
        <v>91</v>
      </c>
      <c r="B23" s="142">
        <f>+B20+B18</f>
        <v>100.00000000000001</v>
      </c>
      <c r="C23" s="143">
        <f>+C20+C18</f>
        <v>2.2999999999999998</v>
      </c>
    </row>
  </sheetData>
  <mergeCells count="1">
    <mergeCell ref="A2:C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C23"/>
  <sheetViews>
    <sheetView showGridLines="0" workbookViewId="0">
      <selection activeCell="A2" sqref="A2:C5"/>
    </sheetView>
  </sheetViews>
  <sheetFormatPr defaultColWidth="9.109375" defaultRowHeight="13.8" x14ac:dyDescent="0.3"/>
  <cols>
    <col min="1" max="1" width="40.33203125" style="2" customWidth="1"/>
    <col min="2" max="3" width="19.6640625" style="25" customWidth="1"/>
    <col min="4" max="16384" width="9.109375" style="25"/>
  </cols>
  <sheetData>
    <row r="2" spans="1:3" ht="27" customHeight="1" x14ac:dyDescent="0.3">
      <c r="A2" s="133" t="s">
        <v>259</v>
      </c>
      <c r="B2" s="134"/>
      <c r="C2" s="134"/>
    </row>
    <row r="3" spans="1:3" ht="3.75" customHeight="1" thickBot="1" x14ac:dyDescent="0.35"/>
    <row r="4" spans="1:3" ht="28.2" thickBot="1" x14ac:dyDescent="0.35">
      <c r="A4" s="35"/>
      <c r="B4" s="36" t="s">
        <v>92</v>
      </c>
      <c r="C4" s="36" t="s">
        <v>119</v>
      </c>
    </row>
    <row r="5" spans="1:3" ht="14.4" thickBot="1" x14ac:dyDescent="0.35">
      <c r="A5" s="37"/>
      <c r="B5" s="38" t="s">
        <v>80</v>
      </c>
      <c r="C5" s="38" t="s">
        <v>80</v>
      </c>
    </row>
    <row r="6" spans="1:3" ht="4.5" customHeight="1" x14ac:dyDescent="0.3">
      <c r="A6" s="39"/>
      <c r="B6" s="53"/>
      <c r="C6" s="53"/>
    </row>
    <row r="7" spans="1:3" x14ac:dyDescent="0.3">
      <c r="A7" s="51" t="s">
        <v>93</v>
      </c>
      <c r="B7" s="144">
        <f>+B8+B12</f>
        <v>85.600000000000009</v>
      </c>
      <c r="C7" s="144">
        <f>+C8+C12</f>
        <v>4.9000000000000004</v>
      </c>
    </row>
    <row r="8" spans="1:3" ht="27.6" x14ac:dyDescent="0.3">
      <c r="A8" s="45" t="s">
        <v>94</v>
      </c>
      <c r="B8" s="54">
        <f>+B9+B10+B11</f>
        <v>75.300000000000011</v>
      </c>
      <c r="C8" s="54">
        <f>+C9+C10+C11</f>
        <v>4.5</v>
      </c>
    </row>
    <row r="9" spans="1:3" ht="27.6" x14ac:dyDescent="0.3">
      <c r="A9" s="45" t="s">
        <v>95</v>
      </c>
      <c r="B9" s="54">
        <v>68.2</v>
      </c>
      <c r="C9" s="54">
        <v>4.2</v>
      </c>
    </row>
    <row r="10" spans="1:3" ht="41.4" x14ac:dyDescent="0.3">
      <c r="A10" s="45" t="s">
        <v>96</v>
      </c>
      <c r="B10" s="54">
        <v>0.4</v>
      </c>
      <c r="C10" s="54">
        <v>0</v>
      </c>
    </row>
    <row r="11" spans="1:3" ht="27.6" x14ac:dyDescent="0.3">
      <c r="A11" s="45" t="s">
        <v>97</v>
      </c>
      <c r="B11" s="54">
        <v>6.7</v>
      </c>
      <c r="C11" s="54">
        <v>0.3</v>
      </c>
    </row>
    <row r="12" spans="1:3" ht="27.6" x14ac:dyDescent="0.3">
      <c r="A12" s="45" t="s">
        <v>98</v>
      </c>
      <c r="B12" s="54">
        <v>10.3</v>
      </c>
      <c r="C12" s="54">
        <v>0.4</v>
      </c>
    </row>
    <row r="13" spans="1:3" ht="3" customHeight="1" x14ac:dyDescent="0.3">
      <c r="A13" s="45"/>
      <c r="B13" s="54"/>
      <c r="C13" s="54"/>
    </row>
    <row r="14" spans="1:3" x14ac:dyDescent="0.3">
      <c r="A14" s="51" t="s">
        <v>99</v>
      </c>
      <c r="B14" s="144">
        <v>20</v>
      </c>
      <c r="C14" s="144">
        <v>2.4</v>
      </c>
    </row>
    <row r="15" spans="1:3" x14ac:dyDescent="0.3">
      <c r="A15" s="51" t="s">
        <v>100</v>
      </c>
      <c r="B15" s="144">
        <v>0.3</v>
      </c>
      <c r="C15" s="144">
        <v>-4.2</v>
      </c>
    </row>
    <row r="16" spans="1:3" ht="5.25" customHeight="1" x14ac:dyDescent="0.3">
      <c r="A16" s="52"/>
      <c r="B16" s="54"/>
      <c r="C16" s="54"/>
    </row>
    <row r="17" spans="1:3" x14ac:dyDescent="0.3">
      <c r="A17" s="51" t="s">
        <v>101</v>
      </c>
      <c r="B17" s="144">
        <f>+B18-B19</f>
        <v>-5.9000000000000057</v>
      </c>
      <c r="C17" s="144">
        <f>+C18-C19</f>
        <v>-0.8</v>
      </c>
    </row>
    <row r="18" spans="1:3" x14ac:dyDescent="0.3">
      <c r="A18" s="52" t="s">
        <v>102</v>
      </c>
      <c r="B18" s="54">
        <v>49.3</v>
      </c>
      <c r="C18" s="54">
        <v>-0.20000000000000007</v>
      </c>
    </row>
    <row r="19" spans="1:3" x14ac:dyDescent="0.3">
      <c r="A19" s="52" t="s">
        <v>103</v>
      </c>
      <c r="B19" s="54">
        <v>55.2</v>
      </c>
      <c r="C19" s="54">
        <v>0.6</v>
      </c>
    </row>
    <row r="20" spans="1:3" ht="3.75" customHeight="1" thickBot="1" x14ac:dyDescent="0.35">
      <c r="A20" s="39"/>
      <c r="B20" s="55"/>
      <c r="C20" s="55"/>
    </row>
    <row r="21" spans="1:3" ht="3.75" customHeight="1" x14ac:dyDescent="0.3">
      <c r="A21" s="47"/>
      <c r="B21" s="56"/>
      <c r="C21" s="56"/>
    </row>
    <row r="22" spans="1:3" x14ac:dyDescent="0.3">
      <c r="A22" s="49" t="s">
        <v>91</v>
      </c>
      <c r="B22" s="145">
        <f>+B7+B14+B15+B17</f>
        <v>100</v>
      </c>
      <c r="C22" s="145">
        <f>+C7+C14+C15+C17</f>
        <v>2.3000000000000007</v>
      </c>
    </row>
    <row r="23" spans="1:3" ht="4.5" customHeight="1" thickBot="1" x14ac:dyDescent="0.35">
      <c r="A23" s="50"/>
      <c r="B23" s="57"/>
      <c r="C23" s="57"/>
    </row>
  </sheetData>
  <mergeCells count="1">
    <mergeCell ref="A2:C2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H45"/>
  <sheetViews>
    <sheetView showGridLines="0" workbookViewId="0">
      <selection activeCell="A2" sqref="A2:D5"/>
    </sheetView>
  </sheetViews>
  <sheetFormatPr defaultColWidth="9.109375" defaultRowHeight="12" x14ac:dyDescent="0.25"/>
  <cols>
    <col min="1" max="1" width="42.109375" style="33" customWidth="1"/>
    <col min="2" max="2" width="12.6640625" style="33" customWidth="1"/>
    <col min="3" max="4" width="13.6640625" style="33" customWidth="1"/>
    <col min="5" max="16384" width="9.109375" style="34"/>
  </cols>
  <sheetData>
    <row r="2" spans="1:8" ht="13.8" x14ac:dyDescent="0.3">
      <c r="A2" s="58" t="s">
        <v>256</v>
      </c>
    </row>
    <row r="3" spans="1:8" ht="3" customHeight="1" x14ac:dyDescent="0.25"/>
    <row r="4" spans="1:8" x14ac:dyDescent="0.25">
      <c r="D4" s="59" t="s">
        <v>104</v>
      </c>
    </row>
    <row r="5" spans="1:8" ht="51.75" customHeight="1" x14ac:dyDescent="0.25">
      <c r="A5" s="60"/>
      <c r="B5" s="61" t="s">
        <v>105</v>
      </c>
      <c r="C5" s="61" t="s">
        <v>257</v>
      </c>
      <c r="D5" s="61" t="s">
        <v>258</v>
      </c>
    </row>
    <row r="6" spans="1:8" ht="4.5" customHeight="1" x14ac:dyDescent="0.25">
      <c r="A6" s="62"/>
      <c r="B6" s="63"/>
      <c r="C6" s="63"/>
      <c r="D6" s="63"/>
    </row>
    <row r="7" spans="1:8" x14ac:dyDescent="0.25">
      <c r="A7" s="64" t="s">
        <v>81</v>
      </c>
      <c r="B7" s="96">
        <v>5793.5</v>
      </c>
      <c r="C7" s="65">
        <v>99.100270771592434</v>
      </c>
      <c r="D7" s="65">
        <v>124.64232697231125</v>
      </c>
      <c r="E7" s="72"/>
      <c r="F7" s="72"/>
      <c r="G7" s="72"/>
      <c r="H7" s="72"/>
    </row>
    <row r="8" spans="1:8" x14ac:dyDescent="0.25">
      <c r="A8" s="64" t="s">
        <v>75</v>
      </c>
      <c r="B8" s="96">
        <v>73731.600000000006</v>
      </c>
      <c r="C8" s="65">
        <v>97.68223232618503</v>
      </c>
      <c r="D8" s="65">
        <v>132.91870375978888</v>
      </c>
      <c r="E8" s="72"/>
      <c r="F8" s="72"/>
      <c r="G8" s="72"/>
      <c r="H8" s="72"/>
    </row>
    <row r="9" spans="1:8" x14ac:dyDescent="0.25">
      <c r="A9" s="64" t="s">
        <v>82</v>
      </c>
      <c r="B9" s="96">
        <v>11718.3</v>
      </c>
      <c r="C9" s="65">
        <v>108.46449770351344</v>
      </c>
      <c r="D9" s="65">
        <v>115.1313591794227</v>
      </c>
      <c r="E9" s="72"/>
      <c r="F9" s="72"/>
      <c r="G9" s="72"/>
      <c r="H9" s="72"/>
    </row>
    <row r="10" spans="1:8" ht="36" x14ac:dyDescent="0.25">
      <c r="A10" s="64" t="s">
        <v>106</v>
      </c>
      <c r="B10" s="96">
        <v>68601</v>
      </c>
      <c r="C10" s="65">
        <v>104.48725606628113</v>
      </c>
      <c r="D10" s="65">
        <v>115.34348655074199</v>
      </c>
      <c r="E10" s="72"/>
      <c r="F10" s="72"/>
      <c r="G10" s="72"/>
      <c r="H10" s="72"/>
    </row>
    <row r="11" spans="1:8" x14ac:dyDescent="0.25">
      <c r="A11" s="64" t="s">
        <v>84</v>
      </c>
      <c r="B11" s="96">
        <v>25736.1</v>
      </c>
      <c r="C11" s="65">
        <v>105.61953706517644</v>
      </c>
      <c r="D11" s="65">
        <v>110.52556988988715</v>
      </c>
      <c r="E11" s="72"/>
      <c r="F11" s="72"/>
      <c r="G11" s="72"/>
      <c r="H11" s="72"/>
    </row>
    <row r="12" spans="1:8" x14ac:dyDescent="0.25">
      <c r="A12" s="64" t="s">
        <v>85</v>
      </c>
      <c r="B12" s="96">
        <v>9283.3000000000011</v>
      </c>
      <c r="C12" s="65">
        <v>100.08911313602933</v>
      </c>
      <c r="D12" s="65">
        <v>116.41231425167724</v>
      </c>
      <c r="E12" s="72"/>
      <c r="F12" s="72"/>
      <c r="G12" s="72"/>
      <c r="H12" s="72"/>
    </row>
    <row r="13" spans="1:8" x14ac:dyDescent="0.25">
      <c r="A13" s="64" t="s">
        <v>86</v>
      </c>
      <c r="B13" s="96">
        <v>22445.599999999999</v>
      </c>
      <c r="C13" s="65">
        <v>100.78481970489226</v>
      </c>
      <c r="D13" s="65">
        <v>108.0257965155453</v>
      </c>
      <c r="E13" s="72"/>
      <c r="F13" s="72"/>
      <c r="G13" s="72"/>
      <c r="H13" s="72"/>
    </row>
    <row r="14" spans="1:8" ht="24" x14ac:dyDescent="0.25">
      <c r="A14" s="64" t="s">
        <v>87</v>
      </c>
      <c r="B14" s="96">
        <v>16897.800000000003</v>
      </c>
      <c r="C14" s="65">
        <v>110.01939237233354</v>
      </c>
      <c r="D14" s="65">
        <v>116.80237782539575</v>
      </c>
      <c r="E14" s="72"/>
      <c r="F14" s="72"/>
      <c r="G14" s="72"/>
      <c r="H14" s="72"/>
    </row>
    <row r="15" spans="1:8" ht="24" x14ac:dyDescent="0.25">
      <c r="A15" s="64" t="s">
        <v>88</v>
      </c>
      <c r="B15" s="96">
        <v>44515.600000000006</v>
      </c>
      <c r="C15" s="65">
        <v>100.84455625331017</v>
      </c>
      <c r="D15" s="65">
        <v>104.37029325980738</v>
      </c>
      <c r="E15" s="72"/>
      <c r="F15" s="72"/>
      <c r="G15" s="72"/>
      <c r="H15" s="72"/>
    </row>
    <row r="16" spans="1:8" ht="24" x14ac:dyDescent="0.25">
      <c r="A16" s="64" t="s">
        <v>89</v>
      </c>
      <c r="B16" s="96">
        <v>6776.3</v>
      </c>
      <c r="C16" s="65">
        <v>107.03010150507527</v>
      </c>
      <c r="D16" s="65">
        <v>110.80170708177313</v>
      </c>
      <c r="E16" s="72"/>
      <c r="F16" s="72"/>
      <c r="G16" s="72"/>
      <c r="H16" s="72"/>
    </row>
    <row r="17" spans="1:8" ht="3" customHeight="1" x14ac:dyDescent="0.25">
      <c r="A17" s="66"/>
      <c r="B17" s="96"/>
      <c r="C17" s="65"/>
      <c r="D17" s="65">
        <v>113</v>
      </c>
      <c r="E17" s="72"/>
      <c r="F17" s="72"/>
      <c r="G17" s="72"/>
      <c r="H17" s="72"/>
    </row>
    <row r="18" spans="1:8" x14ac:dyDescent="0.25">
      <c r="A18" s="67" t="s">
        <v>90</v>
      </c>
      <c r="B18" s="96">
        <f>SUM(B7:B16)</f>
        <v>285499.10000000003</v>
      </c>
      <c r="C18" s="65">
        <v>102.28504666265394</v>
      </c>
      <c r="D18" s="65">
        <v>116.5088928600432</v>
      </c>
      <c r="E18" s="72"/>
      <c r="F18" s="72"/>
      <c r="G18" s="72"/>
      <c r="H18" s="72"/>
    </row>
    <row r="19" spans="1:8" ht="5.25" customHeight="1" x14ac:dyDescent="0.25">
      <c r="A19" s="68"/>
      <c r="B19" s="96"/>
      <c r="C19" s="65"/>
      <c r="D19" s="65"/>
      <c r="E19" s="72"/>
      <c r="F19" s="72"/>
      <c r="G19" s="72"/>
      <c r="H19" s="72"/>
    </row>
    <row r="20" spans="1:8" ht="13.8" x14ac:dyDescent="0.25">
      <c r="A20" s="67" t="s">
        <v>124</v>
      </c>
      <c r="B20" s="96">
        <v>26593.200000000001</v>
      </c>
      <c r="C20" s="65">
        <v>102.54932780306288</v>
      </c>
      <c r="D20" s="65">
        <v>85.093883193180503</v>
      </c>
      <c r="E20" s="72"/>
      <c r="F20" s="72"/>
      <c r="G20" s="72"/>
      <c r="H20" s="72"/>
    </row>
    <row r="21" spans="1:8" ht="3" customHeight="1" x14ac:dyDescent="0.25">
      <c r="A21" s="69"/>
      <c r="B21" s="95"/>
      <c r="C21" s="70"/>
      <c r="D21" s="70"/>
      <c r="E21" s="72"/>
      <c r="F21" s="72"/>
      <c r="G21" s="72"/>
      <c r="H21" s="72"/>
    </row>
    <row r="22" spans="1:8" ht="18" customHeight="1" x14ac:dyDescent="0.25">
      <c r="A22" s="71" t="s">
        <v>107</v>
      </c>
      <c r="B22" s="146">
        <f>+B20+B18</f>
        <v>312092.30000000005</v>
      </c>
      <c r="C22" s="147">
        <v>102.31487087536794</v>
      </c>
      <c r="D22" s="147">
        <v>112.95557489870485</v>
      </c>
      <c r="E22" s="72"/>
      <c r="F22" s="72"/>
      <c r="G22" s="72"/>
      <c r="H22" s="72"/>
    </row>
    <row r="23" spans="1:8" ht="3.75" customHeight="1" x14ac:dyDescent="0.25">
      <c r="A23" s="73"/>
      <c r="B23" s="95"/>
      <c r="C23" s="70"/>
      <c r="D23" s="70"/>
      <c r="E23" s="72"/>
      <c r="F23" s="72"/>
      <c r="G23" s="72"/>
      <c r="H23" s="72"/>
    </row>
    <row r="24" spans="1:8" x14ac:dyDescent="0.25">
      <c r="A24" s="74" t="s">
        <v>108</v>
      </c>
      <c r="B24" s="96">
        <f>+B25+B29</f>
        <v>267168.40000000002</v>
      </c>
      <c r="C24" s="65">
        <v>105.83020022504259</v>
      </c>
      <c r="D24" s="65">
        <v>110.18621280414602</v>
      </c>
      <c r="E24" s="72"/>
      <c r="F24" s="72"/>
      <c r="G24" s="72"/>
      <c r="H24" s="72"/>
    </row>
    <row r="25" spans="1:8" ht="25.8" x14ac:dyDescent="0.25">
      <c r="A25" s="76" t="s">
        <v>125</v>
      </c>
      <c r="B25" s="96">
        <f>+B26+B27+B28</f>
        <v>234885.9</v>
      </c>
      <c r="C25" s="65">
        <v>106.12086427073019</v>
      </c>
      <c r="D25" s="65">
        <v>111.02755577236141</v>
      </c>
      <c r="E25" s="72"/>
      <c r="F25" s="72"/>
      <c r="G25" s="72"/>
      <c r="H25" s="72"/>
    </row>
    <row r="26" spans="1:8" ht="24" x14ac:dyDescent="0.25">
      <c r="A26" s="77" t="s">
        <v>109</v>
      </c>
      <c r="B26" s="96">
        <v>212754.8</v>
      </c>
      <c r="C26" s="65">
        <v>106.36513078913485</v>
      </c>
      <c r="D26" s="65">
        <v>111.68870029833727</v>
      </c>
      <c r="E26" s="72"/>
      <c r="F26" s="72"/>
      <c r="G26" s="72"/>
      <c r="H26" s="72"/>
    </row>
    <row r="27" spans="1:8" ht="24" x14ac:dyDescent="0.25">
      <c r="A27" s="77" t="s">
        <v>110</v>
      </c>
      <c r="B27" s="96">
        <v>1283</v>
      </c>
      <c r="C27" s="65">
        <v>109.3923179820371</v>
      </c>
      <c r="D27" s="65">
        <v>112.06218883745305</v>
      </c>
      <c r="E27" s="72"/>
      <c r="F27" s="72"/>
      <c r="G27" s="72"/>
      <c r="H27" s="72"/>
    </row>
    <row r="28" spans="1:8" ht="24" x14ac:dyDescent="0.25">
      <c r="A28" s="77" t="s">
        <v>111</v>
      </c>
      <c r="B28" s="96">
        <v>20848.099999999999</v>
      </c>
      <c r="C28" s="65">
        <v>103.66639261517969</v>
      </c>
      <c r="D28" s="65">
        <v>104.64652853069909</v>
      </c>
      <c r="E28" s="72"/>
      <c r="F28" s="72"/>
      <c r="G28" s="72"/>
      <c r="H28" s="72"/>
    </row>
    <row r="29" spans="1:8" ht="25.8" x14ac:dyDescent="0.25">
      <c r="A29" s="76" t="s">
        <v>126</v>
      </c>
      <c r="B29" s="96">
        <v>32282.5</v>
      </c>
      <c r="C29" s="65">
        <v>103.88298944821561</v>
      </c>
      <c r="D29" s="65">
        <v>104.42848593656493</v>
      </c>
      <c r="E29" s="72"/>
      <c r="F29" s="72"/>
      <c r="G29" s="72"/>
      <c r="H29" s="72"/>
    </row>
    <row r="30" spans="1:8" ht="8.25" customHeight="1" x14ac:dyDescent="0.25">
      <c r="A30" s="78"/>
      <c r="B30" s="96"/>
      <c r="C30" s="65"/>
      <c r="D30" s="65"/>
      <c r="E30" s="72"/>
      <c r="F30" s="72"/>
      <c r="G30" s="72"/>
      <c r="H30" s="72"/>
    </row>
    <row r="31" spans="1:8" x14ac:dyDescent="0.25">
      <c r="A31" s="74" t="s">
        <v>112</v>
      </c>
      <c r="B31" s="96">
        <v>63235.19999999999</v>
      </c>
      <c r="C31" s="65">
        <v>92.537422498137417</v>
      </c>
      <c r="D31" s="65">
        <v>108.55381065844496</v>
      </c>
      <c r="E31" s="72"/>
      <c r="F31" s="72"/>
      <c r="G31" s="72"/>
      <c r="H31" s="72"/>
    </row>
    <row r="32" spans="1:8" x14ac:dyDescent="0.25">
      <c r="A32" s="74" t="s">
        <v>113</v>
      </c>
      <c r="C32" s="65"/>
      <c r="D32" s="65"/>
      <c r="E32" s="72"/>
      <c r="F32" s="72"/>
      <c r="G32" s="72"/>
      <c r="H32" s="72"/>
    </row>
    <row r="33" spans="1:8" x14ac:dyDescent="0.25">
      <c r="A33" s="76" t="s">
        <v>99</v>
      </c>
      <c r="B33" s="96">
        <v>62347.099999999991</v>
      </c>
      <c r="C33" s="65">
        <v>113.16677704810769</v>
      </c>
      <c r="D33" s="65">
        <v>109.9022379851083</v>
      </c>
      <c r="E33" s="72"/>
      <c r="F33" s="72"/>
      <c r="G33" s="72"/>
      <c r="H33" s="72"/>
    </row>
    <row r="34" spans="1:8" ht="6" customHeight="1" x14ac:dyDescent="0.25">
      <c r="A34" s="79"/>
      <c r="B34" s="96"/>
      <c r="C34" s="65"/>
      <c r="D34" s="65"/>
      <c r="E34" s="72"/>
      <c r="F34" s="72"/>
      <c r="G34" s="72"/>
      <c r="H34" s="72"/>
    </row>
    <row r="35" spans="1:8" x14ac:dyDescent="0.25">
      <c r="A35" s="74" t="s">
        <v>101</v>
      </c>
      <c r="B35" s="96">
        <f>+B36-B37</f>
        <v>-18311.300000000017</v>
      </c>
      <c r="C35" s="80" t="s">
        <v>7</v>
      </c>
      <c r="D35" s="80" t="s">
        <v>7</v>
      </c>
      <c r="E35" s="72"/>
      <c r="F35" s="72"/>
      <c r="G35" s="72"/>
      <c r="H35" s="72"/>
    </row>
    <row r="36" spans="1:8" x14ac:dyDescent="0.25">
      <c r="A36" s="74" t="s">
        <v>114</v>
      </c>
      <c r="B36" s="96">
        <v>153911</v>
      </c>
      <c r="C36" s="65">
        <v>99.494073555737756</v>
      </c>
      <c r="D36" s="65">
        <v>110.68250773247958</v>
      </c>
      <c r="E36" s="72"/>
      <c r="F36" s="72"/>
      <c r="G36" s="72"/>
      <c r="H36" s="72"/>
    </row>
    <row r="37" spans="1:8" x14ac:dyDescent="0.25">
      <c r="A37" s="74" t="s">
        <v>115</v>
      </c>
      <c r="B37" s="96">
        <v>172222.30000000002</v>
      </c>
      <c r="C37" s="65">
        <v>101.0518579506541</v>
      </c>
      <c r="D37" s="65">
        <v>105.34627338405858</v>
      </c>
      <c r="E37" s="72"/>
      <c r="F37" s="72"/>
      <c r="G37" s="72"/>
      <c r="H37" s="72"/>
    </row>
    <row r="38" spans="1:8" ht="6.75" customHeight="1" x14ac:dyDescent="0.25">
      <c r="A38" s="81"/>
      <c r="B38" s="82"/>
      <c r="C38" s="82"/>
      <c r="D38" s="82"/>
      <c r="E38" s="72"/>
      <c r="F38" s="72"/>
      <c r="G38" s="72"/>
      <c r="H38" s="72"/>
    </row>
    <row r="39" spans="1:8" ht="24.75" customHeight="1" x14ac:dyDescent="0.25">
      <c r="A39" s="135" t="s">
        <v>118</v>
      </c>
      <c r="B39" s="136"/>
      <c r="C39" s="136"/>
      <c r="D39" s="136"/>
      <c r="E39" s="75"/>
    </row>
    <row r="40" spans="1:8" ht="34.5" customHeight="1" x14ac:dyDescent="0.25">
      <c r="A40" s="135" t="s">
        <v>143</v>
      </c>
      <c r="B40" s="136"/>
      <c r="C40" s="136"/>
      <c r="D40" s="136"/>
      <c r="E40" s="75"/>
    </row>
    <row r="41" spans="1:8" ht="33.75" customHeight="1" x14ac:dyDescent="0.25">
      <c r="A41" s="135" t="s">
        <v>144</v>
      </c>
      <c r="B41" s="136"/>
      <c r="C41" s="136"/>
      <c r="D41" s="136"/>
      <c r="E41" s="75"/>
    </row>
    <row r="42" spans="1:8" x14ac:dyDescent="0.25">
      <c r="A42" s="83"/>
      <c r="B42" s="84"/>
      <c r="C42" s="83"/>
      <c r="D42" s="83"/>
      <c r="E42" s="75"/>
    </row>
    <row r="43" spans="1:8" x14ac:dyDescent="0.25">
      <c r="A43" s="83"/>
      <c r="B43" s="83"/>
      <c r="C43" s="83"/>
      <c r="D43" s="83"/>
      <c r="E43" s="75"/>
    </row>
    <row r="44" spans="1:8" x14ac:dyDescent="0.25">
      <c r="A44" s="83"/>
      <c r="B44" s="83"/>
      <c r="C44" s="83"/>
      <c r="D44" s="83"/>
      <c r="E44" s="75"/>
    </row>
    <row r="45" spans="1:8" x14ac:dyDescent="0.25">
      <c r="A45" s="83"/>
      <c r="B45" s="83"/>
      <c r="C45" s="83"/>
      <c r="D45" s="83"/>
      <c r="E45" s="75"/>
    </row>
  </sheetData>
  <mergeCells count="3">
    <mergeCell ref="A39:D39"/>
    <mergeCell ref="A40:D40"/>
    <mergeCell ref="A41:D41"/>
  </mergeCells>
  <phoneticPr fontId="2" type="noConversion"/>
  <pageMargins left="0.74803149606299213" right="0.74803149606299213" top="0.59055118110236227" bottom="0.59055118110236227" header="0.51181102362204722" footer="0.51181102362204722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F46"/>
  <sheetViews>
    <sheetView showGridLines="0" workbookViewId="0">
      <selection activeCell="A2" sqref="A2:E5"/>
    </sheetView>
  </sheetViews>
  <sheetFormatPr defaultColWidth="9.109375" defaultRowHeight="12" x14ac:dyDescent="0.25"/>
  <cols>
    <col min="1" max="1" width="47.33203125" style="83" customWidth="1"/>
    <col min="2" max="2" width="13.33203125" style="83" customWidth="1"/>
    <col min="3" max="4" width="12.6640625" style="83" customWidth="1"/>
    <col min="5" max="16384" width="9.109375" style="34"/>
  </cols>
  <sheetData>
    <row r="2" spans="1:6" ht="13.8" x14ac:dyDescent="0.3">
      <c r="A2" s="85" t="s">
        <v>253</v>
      </c>
    </row>
    <row r="3" spans="1:6" ht="6" customHeight="1" x14ac:dyDescent="0.25"/>
    <row r="4" spans="1:6" x14ac:dyDescent="0.25">
      <c r="D4" s="86" t="s">
        <v>116</v>
      </c>
    </row>
    <row r="5" spans="1:6" ht="48" customHeight="1" x14ac:dyDescent="0.25">
      <c r="A5" s="87"/>
      <c r="B5" s="88" t="s">
        <v>105</v>
      </c>
      <c r="C5" s="88" t="s">
        <v>254</v>
      </c>
      <c r="D5" s="88" t="s">
        <v>255</v>
      </c>
    </row>
    <row r="6" spans="1:6" ht="4.5" customHeight="1" x14ac:dyDescent="0.25">
      <c r="A6" s="89"/>
      <c r="B6" s="63"/>
      <c r="C6" s="63"/>
      <c r="D6" s="63"/>
    </row>
    <row r="7" spans="1:6" x14ac:dyDescent="0.25">
      <c r="A7" s="74" t="s">
        <v>81</v>
      </c>
      <c r="B7" s="96">
        <v>17349.5</v>
      </c>
      <c r="C7" s="65">
        <v>110.69749952998684</v>
      </c>
      <c r="D7" s="65">
        <v>111.8916871915018</v>
      </c>
      <c r="F7" s="72"/>
    </row>
    <row r="8" spans="1:6" x14ac:dyDescent="0.25">
      <c r="A8" s="74" t="s">
        <v>75</v>
      </c>
      <c r="B8" s="96">
        <v>94783.9</v>
      </c>
      <c r="C8" s="65">
        <v>99.929538369560589</v>
      </c>
      <c r="D8" s="65">
        <v>112.6815791375186</v>
      </c>
      <c r="F8" s="72"/>
    </row>
    <row r="9" spans="1:6" x14ac:dyDescent="0.25">
      <c r="A9" s="74" t="s">
        <v>82</v>
      </c>
      <c r="B9" s="96">
        <v>24924.1</v>
      </c>
      <c r="C9" s="65">
        <v>100.58064516129033</v>
      </c>
      <c r="D9" s="65">
        <v>105.90831138540455</v>
      </c>
      <c r="F9" s="72"/>
    </row>
    <row r="10" spans="1:6" ht="24" x14ac:dyDescent="0.25">
      <c r="A10" s="74" t="s">
        <v>106</v>
      </c>
      <c r="B10" s="96">
        <v>72839.8</v>
      </c>
      <c r="C10" s="65">
        <v>99.361690037692483</v>
      </c>
      <c r="D10" s="65">
        <v>105.90710130791517</v>
      </c>
      <c r="F10" s="72"/>
    </row>
    <row r="11" spans="1:6" x14ac:dyDescent="0.25">
      <c r="A11" s="74" t="s">
        <v>84</v>
      </c>
      <c r="B11" s="96">
        <v>25802.5</v>
      </c>
      <c r="C11" s="65">
        <v>104.81768539721685</v>
      </c>
      <c r="D11" s="65">
        <v>104.36624017103982</v>
      </c>
      <c r="F11" s="72"/>
    </row>
    <row r="12" spans="1:6" x14ac:dyDescent="0.25">
      <c r="A12" s="74" t="s">
        <v>85</v>
      </c>
      <c r="B12" s="96">
        <v>10270.1</v>
      </c>
      <c r="C12" s="65">
        <v>101.10848175364305</v>
      </c>
      <c r="D12" s="65">
        <v>105.72585611578675</v>
      </c>
      <c r="F12" s="72"/>
    </row>
    <row r="13" spans="1:6" x14ac:dyDescent="0.25">
      <c r="A13" s="74" t="s">
        <v>86</v>
      </c>
      <c r="B13" s="96">
        <v>26547.3</v>
      </c>
      <c r="C13" s="65">
        <v>96.616152394863377</v>
      </c>
      <c r="D13" s="65">
        <v>100.75605352802729</v>
      </c>
      <c r="F13" s="72"/>
    </row>
    <row r="14" spans="1:6" ht="25.5" customHeight="1" x14ac:dyDescent="0.25">
      <c r="A14" s="74" t="s">
        <v>87</v>
      </c>
      <c r="B14" s="96">
        <v>26302.9</v>
      </c>
      <c r="C14" s="65">
        <v>91.854287882620795</v>
      </c>
      <c r="D14" s="65">
        <v>114.23159628221164</v>
      </c>
      <c r="F14" s="72"/>
    </row>
    <row r="15" spans="1:6" ht="24" x14ac:dyDescent="0.25">
      <c r="A15" s="74" t="s">
        <v>88</v>
      </c>
      <c r="B15" s="96">
        <v>45541.8</v>
      </c>
      <c r="C15" s="65">
        <v>100.42700394573268</v>
      </c>
      <c r="D15" s="65">
        <v>99.461245960674631</v>
      </c>
      <c r="F15" s="72"/>
    </row>
    <row r="16" spans="1:6" ht="24" x14ac:dyDescent="0.25">
      <c r="A16" s="74" t="s">
        <v>89</v>
      </c>
      <c r="B16" s="96">
        <v>8024.7</v>
      </c>
      <c r="C16" s="65">
        <v>105.84035151958989</v>
      </c>
      <c r="D16" s="65">
        <v>94.764160065571019</v>
      </c>
      <c r="F16" s="72"/>
    </row>
    <row r="17" spans="1:6" ht="4.5" customHeight="1" x14ac:dyDescent="0.25">
      <c r="A17" s="90"/>
      <c r="B17" s="96"/>
      <c r="C17" s="65"/>
      <c r="D17" s="65"/>
      <c r="F17" s="72"/>
    </row>
    <row r="18" spans="1:6" x14ac:dyDescent="0.25">
      <c r="A18" s="91" t="s">
        <v>90</v>
      </c>
      <c r="B18" s="96">
        <f>SUM(B7:B16)</f>
        <v>352386.60000000003</v>
      </c>
      <c r="C18" s="65">
        <v>100.46601966918436</v>
      </c>
      <c r="D18" s="65">
        <v>106.31191373558329</v>
      </c>
      <c r="E18" s="98"/>
      <c r="F18" s="72"/>
    </row>
    <row r="19" spans="1:6" ht="4.5" customHeight="1" x14ac:dyDescent="0.25">
      <c r="A19" s="92"/>
      <c r="B19" s="96"/>
      <c r="C19" s="65"/>
      <c r="D19" s="65"/>
      <c r="F19" s="72"/>
    </row>
    <row r="20" spans="1:6" ht="13.8" x14ac:dyDescent="0.25">
      <c r="A20" s="91" t="s">
        <v>124</v>
      </c>
      <c r="B20" s="96">
        <v>29251.200000000001</v>
      </c>
      <c r="C20" s="65">
        <v>92.023099913881907</v>
      </c>
      <c r="D20" s="65">
        <v>101.02754425678111</v>
      </c>
      <c r="F20" s="72"/>
    </row>
    <row r="21" spans="1:6" ht="3.75" customHeight="1" x14ac:dyDescent="0.25">
      <c r="A21" s="91"/>
      <c r="B21" s="96"/>
      <c r="C21" s="65"/>
      <c r="D21" s="65"/>
      <c r="F21" s="72"/>
    </row>
    <row r="22" spans="1:6" x14ac:dyDescent="0.25">
      <c r="A22" s="91" t="s">
        <v>117</v>
      </c>
      <c r="B22" s="96">
        <f>+B24-B18-B20</f>
        <v>7517.2999999999411</v>
      </c>
      <c r="C22" s="80" t="s">
        <v>7</v>
      </c>
      <c r="D22" s="80" t="s">
        <v>7</v>
      </c>
      <c r="F22" s="72"/>
    </row>
    <row r="23" spans="1:6" ht="5.25" customHeight="1" x14ac:dyDescent="0.25">
      <c r="A23" s="93"/>
      <c r="B23" s="96"/>
      <c r="C23" s="65"/>
      <c r="D23" s="65"/>
      <c r="F23" s="72"/>
    </row>
    <row r="24" spans="1:6" ht="18" customHeight="1" x14ac:dyDescent="0.25">
      <c r="A24" s="71" t="s">
        <v>107</v>
      </c>
      <c r="B24" s="146">
        <v>389155.1</v>
      </c>
      <c r="C24" s="147">
        <v>100.1424427639076</v>
      </c>
      <c r="D24" s="147">
        <v>107.85931083283795</v>
      </c>
      <c r="F24" s="72"/>
    </row>
    <row r="25" spans="1:6" ht="3.75" customHeight="1" x14ac:dyDescent="0.25">
      <c r="A25" s="94"/>
      <c r="B25" s="96"/>
      <c r="C25" s="65"/>
      <c r="D25" s="65"/>
      <c r="F25" s="72"/>
    </row>
    <row r="26" spans="1:6" x14ac:dyDescent="0.25">
      <c r="A26" s="74" t="s">
        <v>108</v>
      </c>
      <c r="B26" s="96">
        <f>+B27+B31</f>
        <v>306843.40000000002</v>
      </c>
      <c r="C26" s="65">
        <v>100.75985269829413</v>
      </c>
      <c r="D26" s="65">
        <v>100.59795491976801</v>
      </c>
      <c r="F26" s="72"/>
    </row>
    <row r="27" spans="1:6" ht="13.8" x14ac:dyDescent="0.25">
      <c r="A27" s="76" t="s">
        <v>125</v>
      </c>
      <c r="B27" s="96">
        <f>+B28+B29+B30</f>
        <v>272100.80000000005</v>
      </c>
      <c r="C27" s="65">
        <v>100.82594474501656</v>
      </c>
      <c r="D27" s="65">
        <v>101.24622321653635</v>
      </c>
      <c r="F27" s="72"/>
    </row>
    <row r="28" spans="1:6" ht="24" x14ac:dyDescent="0.25">
      <c r="A28" s="77" t="s">
        <v>109</v>
      </c>
      <c r="B28" s="96">
        <v>243135.2</v>
      </c>
      <c r="C28" s="65">
        <v>100.97266706854793</v>
      </c>
      <c r="D28" s="65">
        <v>101.42803013748384</v>
      </c>
      <c r="F28" s="72"/>
    </row>
    <row r="29" spans="1:6" ht="24.75" customHeight="1" x14ac:dyDescent="0.25">
      <c r="A29" s="77" t="s">
        <v>110</v>
      </c>
      <c r="B29" s="96">
        <v>2739.1</v>
      </c>
      <c r="C29" s="65">
        <v>109.86342943854324</v>
      </c>
      <c r="D29" s="65">
        <v>103.01145833024215</v>
      </c>
      <c r="F29" s="72"/>
    </row>
    <row r="30" spans="1:6" ht="24" x14ac:dyDescent="0.25">
      <c r="A30" s="77" t="s">
        <v>111</v>
      </c>
      <c r="B30" s="96">
        <v>26226.5</v>
      </c>
      <c r="C30" s="65">
        <v>95.505682801592357</v>
      </c>
      <c r="D30" s="65">
        <v>102.74581916455449</v>
      </c>
      <c r="F30" s="72"/>
    </row>
    <row r="31" spans="1:6" ht="25.5" customHeight="1" x14ac:dyDescent="0.25">
      <c r="A31" s="76" t="s">
        <v>126</v>
      </c>
      <c r="B31" s="96">
        <v>34742.6</v>
      </c>
      <c r="C31" s="65">
        <v>99.609836417654023</v>
      </c>
      <c r="D31" s="65">
        <v>96.431736092951212</v>
      </c>
      <c r="F31" s="72"/>
    </row>
    <row r="32" spans="1:6" ht="3.75" customHeight="1" x14ac:dyDescent="0.25">
      <c r="A32" s="78"/>
      <c r="B32" s="96"/>
      <c r="C32" s="65"/>
      <c r="D32" s="65"/>
      <c r="F32" s="72"/>
    </row>
    <row r="33" spans="1:6" x14ac:dyDescent="0.25">
      <c r="A33" s="74" t="s">
        <v>112</v>
      </c>
      <c r="B33" s="96">
        <v>103118.3113054826</v>
      </c>
      <c r="C33" s="65">
        <v>117.84530251769063</v>
      </c>
      <c r="D33" s="65">
        <v>101.80397392484657</v>
      </c>
      <c r="E33" s="72"/>
      <c r="F33" s="72"/>
    </row>
    <row r="34" spans="1:6" x14ac:dyDescent="0.25">
      <c r="A34" s="74" t="s">
        <v>113</v>
      </c>
      <c r="B34" s="96"/>
      <c r="D34" s="65"/>
      <c r="F34" s="72"/>
    </row>
    <row r="35" spans="1:6" x14ac:dyDescent="0.25">
      <c r="A35" s="76" t="s">
        <v>99</v>
      </c>
      <c r="B35" s="96">
        <v>99971.024332563422</v>
      </c>
      <c r="C35" s="65">
        <v>102.12238998652896</v>
      </c>
      <c r="D35" s="65">
        <v>106.97238732041248</v>
      </c>
      <c r="F35" s="72"/>
    </row>
    <row r="36" spans="1:6" ht="3" customHeight="1" x14ac:dyDescent="0.25">
      <c r="A36" s="79"/>
      <c r="B36" s="96"/>
      <c r="C36" s="65"/>
      <c r="D36" s="65"/>
      <c r="F36" s="72"/>
    </row>
    <row r="37" spans="1:6" x14ac:dyDescent="0.25">
      <c r="A37" s="74" t="s">
        <v>101</v>
      </c>
      <c r="B37" s="96">
        <f>+B38-B39</f>
        <v>-17608.700000000012</v>
      </c>
      <c r="C37" s="80" t="s">
        <v>7</v>
      </c>
      <c r="D37" s="80" t="s">
        <v>7</v>
      </c>
      <c r="F37" s="72"/>
    </row>
    <row r="38" spans="1:6" x14ac:dyDescent="0.25">
      <c r="A38" s="74" t="s">
        <v>114</v>
      </c>
      <c r="B38" s="96">
        <v>157063.79999999999</v>
      </c>
      <c r="C38" s="65">
        <v>97.355100377569912</v>
      </c>
      <c r="D38" s="65">
        <v>104.09092617075079</v>
      </c>
      <c r="F38" s="72"/>
    </row>
    <row r="39" spans="1:6" x14ac:dyDescent="0.25">
      <c r="A39" s="74" t="s">
        <v>115</v>
      </c>
      <c r="B39" s="96">
        <v>174672.5</v>
      </c>
      <c r="C39" s="65">
        <v>100.4807449186341</v>
      </c>
      <c r="D39" s="65">
        <v>97.132020450792083</v>
      </c>
      <c r="F39" s="72"/>
    </row>
    <row r="40" spans="1:6" ht="4.5" customHeight="1" x14ac:dyDescent="0.25">
      <c r="A40" s="74"/>
      <c r="B40" s="96"/>
      <c r="C40" s="65"/>
      <c r="D40" s="65"/>
    </row>
    <row r="41" spans="1:6" x14ac:dyDescent="0.25">
      <c r="A41" s="91" t="s">
        <v>117</v>
      </c>
      <c r="B41" s="96">
        <f>+B24-B26-B33-B37</f>
        <v>-3197.9113054826303</v>
      </c>
      <c r="C41" s="80" t="s">
        <v>7</v>
      </c>
      <c r="D41" s="80" t="s">
        <v>7</v>
      </c>
    </row>
    <row r="42" spans="1:6" ht="6.75" customHeight="1" x14ac:dyDescent="0.25">
      <c r="A42" s="81"/>
      <c r="B42" s="82"/>
      <c r="C42" s="82"/>
      <c r="D42" s="82"/>
    </row>
    <row r="43" spans="1:6" ht="24" customHeight="1" x14ac:dyDescent="0.25">
      <c r="A43" s="135" t="s">
        <v>118</v>
      </c>
      <c r="B43" s="136"/>
      <c r="C43" s="136"/>
      <c r="D43" s="136"/>
    </row>
    <row r="44" spans="1:6" ht="33" customHeight="1" x14ac:dyDescent="0.25">
      <c r="A44" s="137" t="s">
        <v>143</v>
      </c>
      <c r="B44" s="138"/>
      <c r="C44" s="138"/>
      <c r="D44" s="138"/>
    </row>
    <row r="45" spans="1:6" ht="33.75" customHeight="1" x14ac:dyDescent="0.25">
      <c r="A45" s="137" t="s">
        <v>144</v>
      </c>
      <c r="B45" s="138"/>
      <c r="C45" s="138"/>
      <c r="D45" s="138"/>
    </row>
    <row r="46" spans="1:6" x14ac:dyDescent="0.25">
      <c r="B46" s="84"/>
    </row>
  </sheetData>
  <mergeCells count="3">
    <mergeCell ref="A43:D43"/>
    <mergeCell ref="A44:D44"/>
    <mergeCell ref="A45:D45"/>
  </mergeCells>
  <phoneticPr fontId="2" type="noConversion"/>
  <pageMargins left="0.74803149606299213" right="0.74803149606299213" top="0.59055118110236227" bottom="0.59055118110236227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Tabel 1</vt:lpstr>
      <vt:lpstr>Grafic 1</vt:lpstr>
      <vt:lpstr>Sursa grafic 1</vt:lpstr>
      <vt:lpstr>Tabel 2</vt:lpstr>
      <vt:lpstr>Tabel 3</vt:lpstr>
      <vt:lpstr>Tabel 4</vt:lpstr>
      <vt:lpstr>Tabel 5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Adriana.Ciuchea</dc:creator>
  <cp:lastModifiedBy>Daria Burcea</cp:lastModifiedBy>
  <cp:lastPrinted>2023-06-06T12:20:12Z</cp:lastPrinted>
  <dcterms:created xsi:type="dcterms:W3CDTF">2015-05-11T12:08:00Z</dcterms:created>
  <dcterms:modified xsi:type="dcterms:W3CDTF">2023-06-06T13:51:43Z</dcterms:modified>
</cp:coreProperties>
</file>