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10 octombrie 2024\Comunicat PIB 2023 semidefinitiv\Final\Comunicat 2023 engleza semidefinitiv\"/>
    </mc:Choice>
  </mc:AlternateContent>
  <bookViews>
    <workbookView xWindow="0" yWindow="0" windowWidth="23040" windowHeight="8760" activeTab="6"/>
  </bookViews>
  <sheets>
    <sheet name="Graph 1" sheetId="1" r:id="rId1"/>
    <sheet name="Table 1" sheetId="7" r:id="rId2"/>
    <sheet name="Table 2" sheetId="6" r:id="rId3"/>
    <sheet name="Table 3" sheetId="5" r:id="rId4"/>
    <sheet name="Table 4" sheetId="4" r:id="rId5"/>
    <sheet name="Table 5" sheetId="2" r:id="rId6"/>
    <sheet name="Table 6" sheetId="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D17" i="2"/>
  <c r="C17" i="2"/>
  <c r="B17" i="2"/>
  <c r="E8" i="2"/>
  <c r="E7" i="2" s="1"/>
  <c r="E22" i="2" s="1"/>
  <c r="D8" i="2"/>
  <c r="D7" i="2" s="1"/>
  <c r="D22" i="2" s="1"/>
  <c r="C8" i="2"/>
  <c r="C7" i="2" s="1"/>
  <c r="C22" i="2" s="1"/>
  <c r="B8" i="2"/>
  <c r="B7" i="2" s="1"/>
  <c r="B22" i="2" s="1"/>
  <c r="E18" i="4"/>
  <c r="E23" i="4" s="1"/>
  <c r="D18" i="4"/>
  <c r="D23" i="4" s="1"/>
  <c r="C18" i="4"/>
  <c r="C23" i="4" s="1"/>
  <c r="B18" i="4"/>
  <c r="B23" i="4" s="1"/>
  <c r="D7" i="7"/>
  <c r="D6" i="7"/>
  <c r="D5" i="7"/>
</calcChain>
</file>

<file path=xl/sharedStrings.xml><?xml version="1.0" encoding="utf-8"?>
<sst xmlns="http://schemas.openxmlformats.org/spreadsheetml/2006/main" count="130" uniqueCount="69">
  <si>
    <t>-</t>
  </si>
  <si>
    <t>Years</t>
  </si>
  <si>
    <t>Percentage change
 compared to the previous year (%) -</t>
  </si>
  <si>
    <t>Semi-final data</t>
  </si>
  <si>
    <t>Differences (+/-)</t>
  </si>
  <si>
    <t>Million lei current prices</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</si>
  <si>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</si>
  <si>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</si>
  <si>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</si>
  <si>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</si>
  <si>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</si>
  <si>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</si>
  <si>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 xml:space="preserve"> Gross value added</t>
  </si>
  <si>
    <t xml:space="preserve"> Net taxes on products</t>
  </si>
  <si>
    <t xml:space="preserve"> Gross domestic product</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</si>
  <si>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</si>
  <si>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</si>
  <si>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</si>
  <si>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</si>
  <si>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</si>
  <si>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 xml:space="preserve">       Final consumption expenditure of households</t>
  </si>
  <si>
    <t xml:space="preserve">       Final consumption expenditure of Non-profit
       institutions serving households</t>
  </si>
  <si>
    <t>Gross fixed capital formation</t>
  </si>
  <si>
    <t>Net export</t>
  </si>
  <si>
    <t xml:space="preserve">    Export of goods and services</t>
  </si>
  <si>
    <t xml:space="preserve">    Import of goods and services</t>
  </si>
  <si>
    <t xml:space="preserve"> Total final consumption</t>
  </si>
  <si>
    <t xml:space="preserve">    Actual individual consumption of
    households</t>
  </si>
  <si>
    <t xml:space="preserve">       Final consumption expenditure of
       households</t>
  </si>
  <si>
    <t xml:space="preserve">       Final consumption expenditure of
       Non-profit institutions serving
       households</t>
  </si>
  <si>
    <t xml:space="preserve">       Individual final consumption
       expenditure of General government</t>
  </si>
  <si>
    <t xml:space="preserve">    Collective final consumption
    expenditure of General government</t>
  </si>
  <si>
    <t xml:space="preserve"> Gross fixed capital formation</t>
  </si>
  <si>
    <t xml:space="preserve"> Change in inventories</t>
  </si>
  <si>
    <t xml:space="preserve"> Net export</t>
  </si>
  <si>
    <t>Contribution to the nominal value of GDP - %</t>
  </si>
  <si>
    <t>Contribution to the growth rate of GDP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</si>
  <si>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</si>
  <si>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</si>
  <si>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</si>
  <si>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</si>
  <si>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</si>
  <si>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</si>
  <si>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</si>
  <si>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</si>
  <si>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</si>
  <si>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r>
      <t xml:space="preserve">Net taxes on products </t>
    </r>
    <r>
      <rPr>
        <vertAlign val="superscript"/>
        <sz val="9"/>
        <rFont val="Calibri"/>
        <family val="2"/>
      </rPr>
      <t>1)</t>
    </r>
  </si>
  <si>
    <r>
      <t xml:space="preserve">    Actual individual consumption of households  </t>
    </r>
    <r>
      <rPr>
        <vertAlign val="superscript"/>
        <sz val="9"/>
        <rFont val="Calibri"/>
        <family val="2"/>
      </rPr>
      <t>2)</t>
    </r>
  </si>
  <si>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</si>
  <si>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</si>
  <si>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</si>
  <si>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</si>
  <si>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</si>
  <si>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 xml:space="preserve">       Individual final consumption expenditure of
       General government</t>
  </si>
  <si>
    <r>
      <t xml:space="preserve">    Collective final consumption expenditure of
    General government </t>
    </r>
    <r>
      <rPr>
        <vertAlign val="superscript"/>
        <sz val="9"/>
        <rFont val="Calibri"/>
        <family val="2"/>
      </rPr>
      <t>3)</t>
    </r>
  </si>
  <si>
    <t>Provisional data</t>
  </si>
  <si>
    <t>Tabel 1: Gross domestic product, in 2023</t>
  </si>
  <si>
    <t>GDP volume - as % against 2022</t>
  </si>
  <si>
    <t>GDP deflator PIB - as % against 2022</t>
  </si>
  <si>
    <t>Volumes
- % as against 2022-</t>
  </si>
  <si>
    <t>Prices
- % as against 2022-</t>
  </si>
  <si>
    <t>Table 2: GDP evolution by resources, in 2023</t>
  </si>
  <si>
    <t>Table 3: GDP evolution by use, in 2023</t>
  </si>
  <si>
    <t>Table 4: The contribution of GDP resources to the nominal value and growth rate of GDP, in 2023</t>
  </si>
  <si>
    <t>Table 5: The contribution of GDP expenditure to the nominal value and growth rate of GDP, in 2023</t>
  </si>
  <si>
    <t>Table 6: GROSS DOMESTIC PRODUCT BY RESOURCES AND USES, IN 2023</t>
  </si>
  <si>
    <t>Volume indices
 – in % as against 2022</t>
  </si>
  <si>
    <t>Price indices
 – in % as against  2022</t>
  </si>
  <si>
    <t>Graph 1: Gross domestic product evolution
                 during 2005-2023 - percentage change
                 compared to the previous year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</si>
</sst>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font>
    <font>
      <sz val="8"/>
      <name val="Arial"/>
      <family val="2"/>
    </font>
    <font>
      <sz val="10"/>
      <name val="Calibri"/>
      <family val="2"/>
    </font>
    <font>
      <b/>
      <sz val="10"/>
      <name val="Calibri"/>
      <family val="2"/>
    </font>
    <font>
      <sz val="9"/>
      <name val="Calibri"/>
      <family val="2"/>
    </font>
    <font>
      <b/>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sz val="10"/>
      <color theme="1"/>
      <name val="Calibri"/>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1">
    <xf numFmtId="0" fontId="0" fillId="0" borderId="0"/>
  </cellStyleXfs>
  <cellXfs count="129">
    <xf numFmtId="0" fontId="0" fillId="0" borderId="0" xfId="0"/>
    <xf numFmtId="0" fontId="2" fillId="0" borderId="0" xfId="0" applyFont="1"/>
    <xf numFmtId="0" fontId="3" fillId="0" borderId="1" xfId="0" applyFont="1" applyBorder="1" applyAlignment="1">
      <alignment horizontal="center" vertical="justify"/>
    </xf>
    <xf numFmtId="0" fontId="4" fillId="0" borderId="0" xfId="0" applyFont="1"/>
    <xf numFmtId="0" fontId="2" fillId="0" borderId="0" xfId="0" applyFont="1" applyAlignment="1">
      <alignment horizontal="left" vertical="center" wrapText="1"/>
    </xf>
    <xf numFmtId="0" fontId="2" fillId="0" borderId="4" xfId="0" applyFont="1" applyBorder="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7" xfId="0" applyFont="1" applyBorder="1" applyAlignment="1">
      <alignment vertical="center"/>
    </xf>
    <xf numFmtId="164" fontId="2" fillId="0" borderId="3" xfId="0" applyNumberFormat="1" applyFont="1" applyBorder="1" applyAlignment="1">
      <alignment horizontal="right" vertical="center" indent="2"/>
    </xf>
    <xf numFmtId="164" fontId="2" fillId="0" borderId="8" xfId="0" applyNumberFormat="1" applyFont="1" applyBorder="1" applyAlignment="1">
      <alignment horizontal="right" vertical="center" indent="2"/>
    </xf>
    <xf numFmtId="0" fontId="2" fillId="0" borderId="9" xfId="0" applyFont="1" applyBorder="1" applyAlignment="1">
      <alignment horizontal="left" vertical="center" wrapText="1"/>
    </xf>
    <xf numFmtId="164" fontId="2" fillId="0" borderId="1" xfId="0" applyNumberFormat="1" applyFont="1" applyBorder="1" applyAlignment="1">
      <alignment horizontal="right" vertical="center" indent="2"/>
    </xf>
    <xf numFmtId="0" fontId="2" fillId="0" borderId="10" xfId="0" applyFont="1" applyBorder="1" applyAlignment="1">
      <alignment horizontal="left" vertical="center" wrapText="1"/>
    </xf>
    <xf numFmtId="164" fontId="2" fillId="0" borderId="11" xfId="0" applyNumberFormat="1" applyFont="1" applyBorder="1" applyAlignment="1">
      <alignment horizontal="right" vertical="center" indent="2"/>
    </xf>
    <xf numFmtId="0" fontId="2" fillId="0" borderId="12" xfId="0" applyFont="1" applyBorder="1"/>
    <xf numFmtId="0" fontId="2" fillId="0" borderId="13" xfId="0" applyFont="1" applyBorder="1"/>
    <xf numFmtId="0" fontId="2" fillId="0" borderId="14" xfId="0" applyFont="1" applyBorder="1"/>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0" borderId="14" xfId="0" applyFont="1" applyBorder="1" applyAlignment="1">
      <alignment horizontal="left" vertical="top" wrapText="1" indent="1"/>
    </xf>
    <xf numFmtId="164" fontId="2" fillId="0" borderId="15" xfId="0" applyNumberFormat="1" applyFont="1" applyBorder="1" applyAlignment="1">
      <alignment horizontal="right" indent="2"/>
    </xf>
    <xf numFmtId="164" fontId="2" fillId="0" borderId="14" xfId="0" applyNumberFormat="1" applyFont="1" applyBorder="1" applyAlignment="1">
      <alignment vertical="justify" wrapText="1"/>
    </xf>
    <xf numFmtId="0" fontId="3" fillId="0" borderId="14" xfId="0" applyFont="1" applyBorder="1"/>
    <xf numFmtId="0" fontId="2" fillId="2" borderId="12" xfId="0" applyFont="1" applyFill="1" applyBorder="1"/>
    <xf numFmtId="164" fontId="2" fillId="2" borderId="19" xfId="0" applyNumberFormat="1" applyFont="1" applyFill="1" applyBorder="1" applyAlignment="1">
      <alignment horizontal="right" indent="2"/>
    </xf>
    <xf numFmtId="0" fontId="3" fillId="2" borderId="14" xfId="0" applyFont="1" applyFill="1" applyBorder="1"/>
    <xf numFmtId="164" fontId="3" fillId="2" borderId="15" xfId="0" applyNumberFormat="1" applyFont="1" applyFill="1" applyBorder="1" applyAlignment="1">
      <alignment horizontal="right" indent="2"/>
    </xf>
    <xf numFmtId="0" fontId="2" fillId="2" borderId="13" xfId="0" applyFont="1" applyFill="1" applyBorder="1"/>
    <xf numFmtId="0" fontId="2" fillId="2" borderId="22" xfId="0" applyFont="1" applyFill="1" applyBorder="1" applyAlignment="1">
      <alignment horizontal="right" indent="3"/>
    </xf>
    <xf numFmtId="0" fontId="2" fillId="2" borderId="23" xfId="0" applyFont="1" applyFill="1" applyBorder="1" applyAlignment="1">
      <alignment horizontal="right" indent="3"/>
    </xf>
    <xf numFmtId="0" fontId="2" fillId="2" borderId="24" xfId="0" applyFont="1" applyFill="1" applyBorder="1" applyAlignment="1">
      <alignment horizontal="right" indent="3"/>
    </xf>
    <xf numFmtId="0" fontId="2" fillId="2" borderId="25" xfId="0" applyFont="1" applyFill="1" applyBorder="1" applyAlignment="1">
      <alignment horizontal="right" indent="3"/>
    </xf>
    <xf numFmtId="0" fontId="3" fillId="0" borderId="0" xfId="0" quotePrefix="1" applyFont="1" applyAlignment="1">
      <alignment horizontal="right"/>
    </xf>
    <xf numFmtId="164" fontId="3" fillId="0" borderId="17" xfId="0" applyNumberFormat="1" applyFont="1" applyBorder="1" applyAlignment="1">
      <alignment horizontal="right" vertical="center" indent="2"/>
    </xf>
    <xf numFmtId="164" fontId="3" fillId="0" borderId="14" xfId="0" applyNumberFormat="1" applyFont="1" applyBorder="1" applyAlignment="1">
      <alignment vertical="justify"/>
    </xf>
    <xf numFmtId="164" fontId="2" fillId="0" borderId="14" xfId="0" applyNumberFormat="1" applyFont="1" applyBorder="1" applyAlignment="1">
      <alignment vertical="justify"/>
    </xf>
    <xf numFmtId="164" fontId="2" fillId="2" borderId="22" xfId="0" applyNumberFormat="1" applyFont="1" applyFill="1" applyBorder="1" applyAlignment="1">
      <alignment horizontal="right" indent="2"/>
    </xf>
    <xf numFmtId="164" fontId="2" fillId="2" borderId="25" xfId="0" applyNumberFormat="1" applyFont="1" applyFill="1" applyBorder="1" applyAlignment="1">
      <alignment horizontal="right" indent="2"/>
    </xf>
    <xf numFmtId="164" fontId="2" fillId="2" borderId="24" xfId="0" applyNumberFormat="1" applyFont="1" applyFill="1" applyBorder="1" applyAlignment="1">
      <alignment horizontal="right" indent="2"/>
    </xf>
    <xf numFmtId="0" fontId="3" fillId="0" borderId="0" xfId="0" applyFont="1"/>
    <xf numFmtId="0" fontId="5" fillId="0" borderId="0" xfId="0" applyFont="1" applyAlignment="1">
      <alignment horizontal="right"/>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2" xfId="0" applyFont="1" applyBorder="1" applyAlignment="1">
      <alignment vertical="top" wrapText="1"/>
    </xf>
    <xf numFmtId="0" fontId="4" fillId="0" borderId="2" xfId="0" applyFont="1" applyBorder="1" applyAlignment="1">
      <alignment horizontal="right" wrapText="1" indent="2"/>
    </xf>
    <xf numFmtId="0" fontId="4" fillId="0" borderId="2" xfId="0" applyFont="1" applyBorder="1" applyAlignment="1">
      <alignment horizontal="left" vertical="top" wrapText="1" indent="1"/>
    </xf>
    <xf numFmtId="0" fontId="6" fillId="0" borderId="2" xfId="0" applyFont="1" applyBorder="1" applyAlignment="1">
      <alignment horizontal="left" wrapText="1" indent="1"/>
    </xf>
    <xf numFmtId="0" fontId="4" fillId="0" borderId="2" xfId="0" applyFont="1" applyBorder="1" applyAlignment="1">
      <alignment horizontal="left" wrapText="1" indent="1"/>
    </xf>
    <xf numFmtId="0" fontId="7" fillId="0" borderId="2" xfId="0" applyFont="1" applyBorder="1" applyAlignment="1">
      <alignment horizontal="left" vertical="top" wrapText="1" indent="1"/>
    </xf>
    <xf numFmtId="0" fontId="6" fillId="0" borderId="2" xfId="0" applyFont="1" applyBorder="1" applyAlignment="1">
      <alignment wrapText="1"/>
    </xf>
    <xf numFmtId="0" fontId="5" fillId="2" borderId="1" xfId="0" applyFont="1" applyFill="1" applyBorder="1" applyAlignment="1">
      <alignment horizontal="left" vertical="center" wrapText="1"/>
    </xf>
    <xf numFmtId="164" fontId="4" fillId="0" borderId="0" xfId="0" applyNumberFormat="1" applyFont="1"/>
    <xf numFmtId="164" fontId="4" fillId="0" borderId="2" xfId="0" applyNumberFormat="1" applyFont="1" applyBorder="1" applyAlignment="1">
      <alignment horizontal="left" vertical="top" wrapText="1" indent="1"/>
    </xf>
    <xf numFmtId="0" fontId="4" fillId="0" borderId="2" xfId="0" applyFont="1" applyBorder="1" applyAlignment="1">
      <alignment horizontal="left" vertical="top" wrapText="1" indent="2"/>
    </xf>
    <xf numFmtId="0" fontId="4" fillId="0" borderId="2" xfId="0" applyFont="1" applyBorder="1" applyAlignment="1">
      <alignment horizontal="left" vertical="top" wrapText="1" indent="3"/>
    </xf>
    <xf numFmtId="0" fontId="6" fillId="0" borderId="2" xfId="0" applyFont="1" applyBorder="1" applyAlignment="1">
      <alignment horizontal="left" vertical="top" wrapText="1" indent="2"/>
    </xf>
    <xf numFmtId="0" fontId="7" fillId="0" borderId="2" xfId="0" applyFont="1" applyBorder="1" applyAlignment="1">
      <alignment horizontal="left" vertical="top" wrapText="1" indent="2"/>
    </xf>
    <xf numFmtId="164" fontId="7" fillId="0" borderId="3" xfId="0" applyNumberFormat="1" applyFont="1" applyBorder="1" applyAlignment="1">
      <alignment horizontal="left" vertical="top" wrapText="1" indent="1"/>
    </xf>
    <xf numFmtId="164" fontId="4" fillId="0" borderId="3" xfId="0" applyNumberFormat="1" applyFont="1" applyBorder="1" applyAlignment="1">
      <alignment horizontal="right" wrapText="1" indent="2"/>
    </xf>
    <xf numFmtId="164" fontId="2" fillId="0" borderId="23" xfId="0" applyNumberFormat="1" applyFont="1" applyBorder="1" applyAlignment="1">
      <alignment horizontal="right" vertical="center" indent="2"/>
    </xf>
    <xf numFmtId="0" fontId="3" fillId="0" borderId="22" xfId="0" applyFont="1" applyBorder="1" applyAlignment="1">
      <alignment horizontal="center" vertical="justify"/>
    </xf>
    <xf numFmtId="164" fontId="3" fillId="0" borderId="7" xfId="0" applyNumberFormat="1" applyFont="1" applyBorder="1" applyAlignment="1">
      <alignment horizontal="right" vertical="center" indent="2"/>
    </xf>
    <xf numFmtId="164" fontId="3" fillId="0" borderId="16" xfId="0" applyNumberFormat="1" applyFont="1" applyBorder="1" applyAlignment="1">
      <alignment horizontal="right" vertical="center" indent="2"/>
    </xf>
    <xf numFmtId="164" fontId="2" fillId="0" borderId="0" xfId="0" applyNumberFormat="1" applyFont="1"/>
    <xf numFmtId="0" fontId="3" fillId="0" borderId="1" xfId="0" applyFont="1" applyBorder="1" applyAlignment="1">
      <alignment horizontal="center" vertical="justify" wrapText="1"/>
    </xf>
    <xf numFmtId="0" fontId="3" fillId="0" borderId="23" xfId="0" applyFont="1" applyBorder="1" applyAlignment="1">
      <alignment horizontal="center" vertical="center" wrapText="1"/>
    </xf>
    <xf numFmtId="0" fontId="3" fillId="0" borderId="22" xfId="0" applyFont="1" applyBorder="1" applyAlignment="1">
      <alignment horizontal="center" vertical="justify" wrapText="1"/>
    </xf>
    <xf numFmtId="164" fontId="4" fillId="0" borderId="2" xfId="0" applyNumberFormat="1" applyFont="1" applyBorder="1" applyAlignment="1">
      <alignment horizontal="right" wrapText="1" indent="1"/>
    </xf>
    <xf numFmtId="164" fontId="3" fillId="0" borderId="15" xfId="0" applyNumberFormat="1" applyFont="1" applyBorder="1" applyAlignment="1">
      <alignment horizontal="right" indent="2"/>
    </xf>
    <xf numFmtId="0" fontId="2" fillId="2" borderId="22" xfId="0" applyFont="1" applyFill="1" applyBorder="1" applyAlignment="1">
      <alignment horizontal="right" indent="1"/>
    </xf>
    <xf numFmtId="0" fontId="2" fillId="2" borderId="23" xfId="0" applyFont="1" applyFill="1" applyBorder="1" applyAlignment="1">
      <alignment horizontal="right" indent="1"/>
    </xf>
    <xf numFmtId="0" fontId="2" fillId="2" borderId="24" xfId="0" applyFont="1" applyFill="1" applyBorder="1" applyAlignment="1">
      <alignment horizontal="right" indent="1"/>
    </xf>
    <xf numFmtId="0" fontId="2" fillId="2" borderId="25" xfId="0" applyFont="1" applyFill="1" applyBorder="1" applyAlignment="1">
      <alignment horizontal="right" indent="1"/>
    </xf>
    <xf numFmtId="0" fontId="3" fillId="0" borderId="23" xfId="0" applyFont="1" applyBorder="1" applyAlignment="1">
      <alignment horizontal="center" vertical="justify"/>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10" fillId="0" borderId="2" xfId="0" applyNumberFormat="1" applyFont="1" applyBorder="1" applyAlignment="1">
      <alignment horizontal="center"/>
    </xf>
    <xf numFmtId="164" fontId="10" fillId="0" borderId="3" xfId="0" applyNumberFormat="1" applyFont="1" applyBorder="1" applyAlignment="1">
      <alignment horizontal="center"/>
    </xf>
    <xf numFmtId="164" fontId="2" fillId="0" borderId="7" xfId="0" applyNumberFormat="1" applyFont="1" applyBorder="1" applyAlignment="1">
      <alignment horizontal="center"/>
    </xf>
    <xf numFmtId="164" fontId="2" fillId="0" borderId="15" xfId="0" applyNumberFormat="1" applyFont="1" applyBorder="1" applyAlignment="1">
      <alignment horizontal="center"/>
    </xf>
    <xf numFmtId="164" fontId="2" fillId="0" borderId="16" xfId="0" applyNumberFormat="1" applyFont="1" applyBorder="1" applyAlignment="1">
      <alignment horizontal="center"/>
    </xf>
    <xf numFmtId="164" fontId="2" fillId="0" borderId="17" xfId="0" applyNumberFormat="1" applyFont="1" applyBorder="1" applyAlignment="1">
      <alignment horizontal="center"/>
    </xf>
    <xf numFmtId="164" fontId="3" fillId="0" borderId="7" xfId="0" applyNumberFormat="1" applyFont="1" applyBorder="1" applyAlignment="1">
      <alignment horizontal="center"/>
    </xf>
    <xf numFmtId="164" fontId="3" fillId="0" borderId="15" xfId="0" applyNumberFormat="1" applyFont="1" applyBorder="1" applyAlignment="1">
      <alignment horizontal="center"/>
    </xf>
    <xf numFmtId="164" fontId="3" fillId="0" borderId="16" xfId="0" applyNumberFormat="1" applyFont="1" applyBorder="1" applyAlignment="1">
      <alignment horizontal="center"/>
    </xf>
    <xf numFmtId="164" fontId="3" fillId="0" borderId="17" xfId="0" applyNumberFormat="1" applyFont="1" applyBorder="1" applyAlignment="1">
      <alignment horizontal="center"/>
    </xf>
    <xf numFmtId="164" fontId="2" fillId="2" borderId="18" xfId="0" applyNumberFormat="1" applyFont="1" applyFill="1" applyBorder="1" applyAlignment="1">
      <alignment horizontal="center"/>
    </xf>
    <xf numFmtId="164" fontId="2" fillId="2" borderId="19" xfId="0" applyNumberFormat="1" applyFont="1" applyFill="1" applyBorder="1" applyAlignment="1">
      <alignment horizontal="center"/>
    </xf>
    <xf numFmtId="164" fontId="2" fillId="2" borderId="20" xfId="0" applyNumberFormat="1" applyFont="1" applyFill="1" applyBorder="1" applyAlignment="1">
      <alignment horizontal="center"/>
    </xf>
    <xf numFmtId="164" fontId="2" fillId="2" borderId="21"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15" xfId="0" applyNumberFormat="1" applyFont="1" applyFill="1" applyBorder="1" applyAlignment="1">
      <alignment horizontal="center"/>
    </xf>
    <xf numFmtId="164" fontId="3" fillId="2" borderId="16" xfId="0" applyNumberFormat="1" applyFont="1" applyFill="1" applyBorder="1" applyAlignment="1">
      <alignment horizontal="center"/>
    </xf>
    <xf numFmtId="164" fontId="3" fillId="2" borderId="17" xfId="0" applyNumberFormat="1" applyFont="1" applyFill="1" applyBorder="1" applyAlignment="1">
      <alignment horizontal="center"/>
    </xf>
    <xf numFmtId="164" fontId="3" fillId="0" borderId="7" xfId="0" quotePrefix="1" applyNumberFormat="1" applyFont="1" applyBorder="1" applyAlignment="1">
      <alignment horizontal="center"/>
    </xf>
    <xf numFmtId="164" fontId="3" fillId="0" borderId="17" xfId="0" quotePrefix="1" applyNumberFormat="1" applyFont="1" applyBorder="1" applyAlignment="1">
      <alignment horizontal="center"/>
    </xf>
    <xf numFmtId="164" fontId="2" fillId="0" borderId="7" xfId="0" quotePrefix="1" applyNumberFormat="1" applyFont="1" applyBorder="1" applyAlignment="1">
      <alignment horizontal="center"/>
    </xf>
    <xf numFmtId="164" fontId="2" fillId="0" borderId="17" xfId="0" quotePrefix="1" applyNumberFormat="1" applyFont="1" applyBorder="1" applyAlignment="1">
      <alignment horizontal="center"/>
    </xf>
    <xf numFmtId="164" fontId="2" fillId="0" borderId="28" xfId="0" applyNumberFormat="1" applyFont="1" applyBorder="1" applyAlignment="1">
      <alignment horizontal="center"/>
    </xf>
    <xf numFmtId="164" fontId="3" fillId="0" borderId="28" xfId="0" applyNumberFormat="1" applyFont="1" applyBorder="1" applyAlignment="1">
      <alignment horizontal="center"/>
    </xf>
    <xf numFmtId="164" fontId="2" fillId="0" borderId="29" xfId="0" applyNumberFormat="1" applyFont="1" applyBorder="1" applyAlignment="1">
      <alignment horizontal="center"/>
    </xf>
    <xf numFmtId="164" fontId="2" fillId="0" borderId="0" xfId="0" applyNumberFormat="1" applyFont="1" applyAlignment="1">
      <alignment horizontal="right" indent="2"/>
    </xf>
    <xf numFmtId="164" fontId="2" fillId="2" borderId="30" xfId="0" applyNumberFormat="1" applyFont="1" applyFill="1" applyBorder="1" applyAlignment="1">
      <alignment horizontal="center"/>
    </xf>
    <xf numFmtId="164" fontId="2" fillId="2" borderId="31" xfId="0" applyNumberFormat="1" applyFont="1" applyFill="1" applyBorder="1" applyAlignment="1">
      <alignment horizontal="right" indent="2"/>
    </xf>
    <xf numFmtId="164" fontId="3" fillId="2" borderId="32" xfId="0" applyNumberFormat="1" applyFont="1" applyFill="1" applyBorder="1" applyAlignment="1">
      <alignment horizontal="right" indent="2"/>
    </xf>
    <xf numFmtId="164" fontId="2" fillId="0" borderId="0" xfId="0" applyNumberFormat="1" applyFont="1" applyAlignment="1">
      <alignment horizontal="center"/>
    </xf>
    <xf numFmtId="164" fontId="2" fillId="2" borderId="31" xfId="0" applyNumberFormat="1" applyFont="1" applyFill="1" applyBorder="1" applyAlignment="1">
      <alignment horizontal="center"/>
    </xf>
    <xf numFmtId="164" fontId="3" fillId="2" borderId="32" xfId="0" applyNumberFormat="1" applyFont="1" applyFill="1" applyBorder="1" applyAlignment="1">
      <alignment horizontal="center"/>
    </xf>
    <xf numFmtId="164" fontId="3" fillId="0" borderId="0" xfId="0" applyNumberFormat="1" applyFont="1" applyAlignment="1">
      <alignment horizontal="right" indent="2"/>
    </xf>
    <xf numFmtId="164" fontId="2" fillId="0" borderId="32" xfId="0" applyNumberFormat="1" applyFont="1" applyBorder="1" applyAlignment="1">
      <alignment horizontal="right" indent="2"/>
    </xf>
    <xf numFmtId="164" fontId="2" fillId="2" borderId="30" xfId="0" applyNumberFormat="1" applyFont="1" applyFill="1" applyBorder="1" applyAlignment="1">
      <alignment horizontal="right" indent="2"/>
    </xf>
    <xf numFmtId="164" fontId="3" fillId="2" borderId="0" xfId="0" applyNumberFormat="1" applyFont="1" applyFill="1" applyAlignment="1">
      <alignment horizontal="right" indent="2"/>
    </xf>
    <xf numFmtId="164" fontId="4" fillId="0" borderId="2" xfId="0" applyNumberFormat="1" applyFont="1" applyBorder="1" applyAlignment="1">
      <alignment horizontal="center" vertical="center" wrapText="1"/>
    </xf>
    <xf numFmtId="164" fontId="4" fillId="0" borderId="2" xfId="0" applyNumberFormat="1" applyFont="1" applyBorder="1" applyAlignment="1">
      <alignment horizontal="center" wrapText="1"/>
    </xf>
    <xf numFmtId="164" fontId="5" fillId="3" borderId="1" xfId="0" applyNumberFormat="1" applyFont="1" applyFill="1" applyBorder="1" applyAlignment="1">
      <alignment horizontal="right" vertical="center" wrapText="1" indent="1"/>
    </xf>
    <xf numFmtId="164" fontId="5" fillId="3" borderId="1" xfId="0" applyNumberFormat="1" applyFont="1" applyFill="1" applyBorder="1" applyAlignment="1">
      <alignment horizontal="center" vertical="center" wrapText="1"/>
    </xf>
    <xf numFmtId="0" fontId="3" fillId="0" borderId="0" xfId="0" applyFont="1" applyAlignment="1">
      <alignment vertical="justify" wrapText="1"/>
    </xf>
    <xf numFmtId="0" fontId="3" fillId="0" borderId="0" xfId="0" applyFont="1" applyAlignment="1">
      <alignment vertical="justify"/>
    </xf>
    <xf numFmtId="0" fontId="3" fillId="0" borderId="0" xfId="0" applyFont="1" applyAlignment="1">
      <alignment horizontal="left"/>
    </xf>
    <xf numFmtId="0" fontId="2" fillId="0" borderId="0" xfId="0" applyFont="1" applyAlignment="1">
      <alignment horizontal="left"/>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9" fillId="0" borderId="0" xfId="0" applyFont="1" applyAlignment="1">
      <alignment horizontal="justify" vertical="top"/>
    </xf>
    <xf numFmtId="0" fontId="9" fillId="0" borderId="0" xfId="0" applyFont="1" applyAlignment="1">
      <alignment vertical="top"/>
    </xf>
    <xf numFmtId="164" fontId="4" fillId="0" borderId="2" xfId="0" quotePrefix="1" applyNumberFormat="1" applyFont="1" applyBorder="1" applyAlignment="1">
      <alignment horizontal="center" wrapText="1"/>
    </xf>
    <xf numFmtId="164" fontId="4" fillId="0" borderId="3"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23"/>
  <sheetViews>
    <sheetView showGridLines="0" topLeftCell="A3" zoomScaleNormal="100" workbookViewId="0">
      <selection activeCell="B5" sqref="B5:B23"/>
    </sheetView>
  </sheetViews>
  <sheetFormatPr defaultColWidth="9.109375" defaultRowHeight="13.8" x14ac:dyDescent="0.3"/>
  <cols>
    <col min="1" max="1" width="18.5546875" style="1" customWidth="1"/>
    <col min="2" max="2" width="20.44140625" style="1" customWidth="1"/>
    <col min="3" max="16384" width="9.109375" style="1"/>
  </cols>
  <sheetData>
    <row r="2" spans="1:2" ht="40.5" customHeight="1" x14ac:dyDescent="0.3">
      <c r="A2" s="119" t="s">
        <v>68</v>
      </c>
      <c r="B2" s="120"/>
    </row>
    <row r="4" spans="1:2" ht="41.4" x14ac:dyDescent="0.3">
      <c r="A4" s="2" t="s">
        <v>1</v>
      </c>
      <c r="B4" s="67" t="s">
        <v>2</v>
      </c>
    </row>
    <row r="5" spans="1:2" x14ac:dyDescent="0.3">
      <c r="A5" s="77">
        <v>2005</v>
      </c>
      <c r="B5" s="79">
        <v>4.668143102878247</v>
      </c>
    </row>
    <row r="6" spans="1:2" x14ac:dyDescent="0.3">
      <c r="A6" s="77">
        <v>2006</v>
      </c>
      <c r="B6" s="79">
        <v>8.0288110759916265</v>
      </c>
    </row>
    <row r="7" spans="1:2" x14ac:dyDescent="0.3">
      <c r="A7" s="77">
        <v>2007</v>
      </c>
      <c r="B7" s="79">
        <v>7.2338113901575127</v>
      </c>
    </row>
    <row r="8" spans="1:2" x14ac:dyDescent="0.3">
      <c r="A8" s="77">
        <v>2008</v>
      </c>
      <c r="B8" s="79">
        <v>9.3074767125739868</v>
      </c>
    </row>
    <row r="9" spans="1:2" x14ac:dyDescent="0.3">
      <c r="A9" s="77">
        <v>2009</v>
      </c>
      <c r="B9" s="79">
        <v>-5.5167224433406261</v>
      </c>
    </row>
    <row r="10" spans="1:2" x14ac:dyDescent="0.3">
      <c r="A10" s="77">
        <v>2010</v>
      </c>
      <c r="B10" s="79">
        <v>-3.9057932659545287</v>
      </c>
    </row>
    <row r="11" spans="1:2" x14ac:dyDescent="0.3">
      <c r="A11" s="77">
        <v>2011</v>
      </c>
      <c r="B11" s="79">
        <v>4.4955893033088472</v>
      </c>
    </row>
    <row r="12" spans="1:2" x14ac:dyDescent="0.3">
      <c r="A12" s="77">
        <v>2012</v>
      </c>
      <c r="B12" s="79">
        <v>1.9036160991766167</v>
      </c>
    </row>
    <row r="13" spans="1:2" x14ac:dyDescent="0.3">
      <c r="A13" s="77">
        <v>2013</v>
      </c>
      <c r="B13" s="79">
        <v>0.27876030621933978</v>
      </c>
    </row>
    <row r="14" spans="1:2" x14ac:dyDescent="0.3">
      <c r="A14" s="77">
        <v>2014</v>
      </c>
      <c r="B14" s="79">
        <v>4.1159912227650892</v>
      </c>
    </row>
    <row r="15" spans="1:2" x14ac:dyDescent="0.3">
      <c r="A15" s="77">
        <v>2015</v>
      </c>
      <c r="B15" s="79">
        <v>3.1570402374029243</v>
      </c>
    </row>
    <row r="16" spans="1:2" x14ac:dyDescent="0.3">
      <c r="A16" s="77">
        <v>2016</v>
      </c>
      <c r="B16" s="79">
        <v>2.8599448322892442</v>
      </c>
    </row>
    <row r="17" spans="1:2" x14ac:dyDescent="0.3">
      <c r="A17" s="77">
        <v>2017</v>
      </c>
      <c r="B17" s="79">
        <v>8.195468038665183</v>
      </c>
    </row>
    <row r="18" spans="1:2" x14ac:dyDescent="0.3">
      <c r="A18" s="77">
        <v>2018</v>
      </c>
      <c r="B18" s="79">
        <v>6.1209416493682909</v>
      </c>
    </row>
    <row r="19" spans="1:2" x14ac:dyDescent="0.3">
      <c r="A19" s="77">
        <v>2019</v>
      </c>
      <c r="B19" s="79">
        <v>3.9232632630525615</v>
      </c>
    </row>
    <row r="20" spans="1:2" x14ac:dyDescent="0.3">
      <c r="A20" s="77">
        <v>2020</v>
      </c>
      <c r="B20" s="79">
        <v>-3.6743876692475226</v>
      </c>
    </row>
    <row r="21" spans="1:2" x14ac:dyDescent="0.3">
      <c r="A21" s="77">
        <v>2021</v>
      </c>
      <c r="B21" s="79">
        <v>5.5457151794817889</v>
      </c>
    </row>
    <row r="22" spans="1:2" x14ac:dyDescent="0.3">
      <c r="A22" s="77">
        <v>2022</v>
      </c>
      <c r="B22" s="79">
        <v>3.9653025854225632</v>
      </c>
    </row>
    <row r="23" spans="1:2" x14ac:dyDescent="0.3">
      <c r="A23" s="78">
        <v>2023</v>
      </c>
      <c r="B23" s="80">
        <v>2.4042678757781601</v>
      </c>
    </row>
  </sheetData>
  <mergeCells count="1">
    <mergeCell ref="A2:B2"/>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8"/>
  <sheetViews>
    <sheetView showGridLines="0" topLeftCell="A5" workbookViewId="0">
      <selection activeCell="A2" sqref="A2:D7"/>
    </sheetView>
  </sheetViews>
  <sheetFormatPr defaultColWidth="9.109375" defaultRowHeight="13.8" x14ac:dyDescent="0.3"/>
  <cols>
    <col min="1" max="1" width="22.5546875" style="1" customWidth="1"/>
    <col min="2" max="4" width="17.88671875" style="1" customWidth="1"/>
    <col min="5" max="16384" width="9.109375" style="1"/>
  </cols>
  <sheetData>
    <row r="2" spans="1:4" x14ac:dyDescent="0.3">
      <c r="A2" s="121" t="s">
        <v>56</v>
      </c>
      <c r="B2" s="122"/>
      <c r="C2" s="122"/>
      <c r="D2" s="122"/>
    </row>
    <row r="3" spans="1:4" ht="3.75" customHeight="1" thickBot="1" x14ac:dyDescent="0.35"/>
    <row r="4" spans="1:4" ht="14.4" thickBot="1" x14ac:dyDescent="0.35">
      <c r="A4" s="5"/>
      <c r="B4" s="6" t="s">
        <v>55</v>
      </c>
      <c r="C4" s="6" t="s">
        <v>3</v>
      </c>
      <c r="D4" s="7" t="s">
        <v>4</v>
      </c>
    </row>
    <row r="5" spans="1:4" ht="29.1" customHeight="1" x14ac:dyDescent="0.3">
      <c r="A5" s="8" t="s">
        <v>5</v>
      </c>
      <c r="B5" s="9">
        <v>1605591.1</v>
      </c>
      <c r="C5" s="9">
        <v>1604554</v>
      </c>
      <c r="D5" s="10">
        <f>+C5-B5</f>
        <v>-1037.1000000000931</v>
      </c>
    </row>
    <row r="6" spans="1:4" ht="29.1" customHeight="1" x14ac:dyDescent="0.3">
      <c r="A6" s="11" t="s">
        <v>57</v>
      </c>
      <c r="B6" s="12">
        <v>102.14847103362241</v>
      </c>
      <c r="C6" s="12">
        <v>102.40426787577816</v>
      </c>
      <c r="D6" s="10">
        <f>+C6-B6</f>
        <v>0.25579684215574616</v>
      </c>
    </row>
    <row r="7" spans="1:4" ht="29.1" customHeight="1" thickBot="1" x14ac:dyDescent="0.35">
      <c r="A7" s="13" t="s">
        <v>58</v>
      </c>
      <c r="B7" s="14">
        <v>112.16513655461524</v>
      </c>
      <c r="C7" s="14">
        <v>112.76994209041939</v>
      </c>
      <c r="D7" s="62">
        <f>+C7-B7</f>
        <v>0.60480553580414664</v>
      </c>
    </row>
    <row r="8" spans="1:4" x14ac:dyDescent="0.3">
      <c r="A8" s="4"/>
    </row>
  </sheetData>
  <mergeCells count="1">
    <mergeCell ref="A2:D2"/>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F24"/>
  <sheetViews>
    <sheetView showGridLines="0" topLeftCell="A16" workbookViewId="0">
      <selection activeCell="A2" sqref="A2:E24"/>
    </sheetView>
  </sheetViews>
  <sheetFormatPr defaultColWidth="9.109375" defaultRowHeight="13.8" x14ac:dyDescent="0.3"/>
  <cols>
    <col min="1" max="1" width="38.109375" style="1" customWidth="1"/>
    <col min="2" max="5" width="10.6640625" style="1" customWidth="1"/>
    <col min="6" max="6" width="15" style="1" customWidth="1"/>
    <col min="7" max="16384" width="9.109375" style="1"/>
  </cols>
  <sheetData>
    <row r="2" spans="1:6" x14ac:dyDescent="0.3">
      <c r="A2" s="121" t="s">
        <v>61</v>
      </c>
      <c r="B2" s="122"/>
      <c r="C2" s="122"/>
      <c r="D2" s="122"/>
      <c r="E2" s="122"/>
    </row>
    <row r="3" spans="1:6" ht="5.25" customHeight="1" thickBot="1" x14ac:dyDescent="0.35">
      <c r="E3" s="35"/>
    </row>
    <row r="4" spans="1:6" ht="25.5" customHeight="1" x14ac:dyDescent="0.3">
      <c r="A4" s="15"/>
      <c r="B4" s="123" t="s">
        <v>59</v>
      </c>
      <c r="C4" s="124"/>
      <c r="D4" s="123" t="s">
        <v>60</v>
      </c>
      <c r="E4" s="124"/>
    </row>
    <row r="5" spans="1:6" ht="27.75" customHeight="1" thickBot="1" x14ac:dyDescent="0.35">
      <c r="A5" s="16"/>
      <c r="B5" s="69" t="s">
        <v>55</v>
      </c>
      <c r="C5" s="68" t="s">
        <v>3</v>
      </c>
      <c r="D5" s="63" t="s">
        <v>55</v>
      </c>
      <c r="E5" s="76" t="s">
        <v>3</v>
      </c>
    </row>
    <row r="6" spans="1:6" ht="5.25" customHeight="1" x14ac:dyDescent="0.3">
      <c r="A6" s="17"/>
      <c r="B6" s="18"/>
      <c r="C6" s="19"/>
      <c r="D6" s="20"/>
      <c r="E6" s="21"/>
    </row>
    <row r="7" spans="1:6" x14ac:dyDescent="0.3">
      <c r="A7" s="22" t="s">
        <v>6</v>
      </c>
      <c r="B7" s="81">
        <v>110.22547795610778</v>
      </c>
      <c r="C7" s="82">
        <v>109.64393035652265</v>
      </c>
      <c r="D7" s="83">
        <v>107.79657200562234</v>
      </c>
      <c r="E7" s="84">
        <v>107.10117133432951</v>
      </c>
    </row>
    <row r="8" spans="1:6" ht="63.75" customHeight="1" x14ac:dyDescent="0.3">
      <c r="A8" s="22" t="s">
        <v>15</v>
      </c>
      <c r="B8" s="81">
        <v>97.72100721804064</v>
      </c>
      <c r="C8" s="82">
        <v>97.772945240154812</v>
      </c>
      <c r="D8" s="83">
        <v>109.88062352702579</v>
      </c>
      <c r="E8" s="84">
        <v>109.79855570131762</v>
      </c>
    </row>
    <row r="9" spans="1:6" x14ac:dyDescent="0.3">
      <c r="A9" s="22" t="s">
        <v>7</v>
      </c>
      <c r="B9" s="81">
        <v>110.96496943533506</v>
      </c>
      <c r="C9" s="82">
        <v>112.00111883725678</v>
      </c>
      <c r="D9" s="83">
        <v>113.75216991277969</v>
      </c>
      <c r="E9" s="84">
        <v>115.21821800610721</v>
      </c>
    </row>
    <row r="10" spans="1:6" ht="41.4" x14ac:dyDescent="0.3">
      <c r="A10" s="22" t="s">
        <v>16</v>
      </c>
      <c r="B10" s="81">
        <v>100.63341021489573</v>
      </c>
      <c r="C10" s="82">
        <v>100.79512700538442</v>
      </c>
      <c r="D10" s="83">
        <v>112.13258490151976</v>
      </c>
      <c r="E10" s="84">
        <v>111.77633080770457</v>
      </c>
      <c r="F10" s="66"/>
    </row>
    <row r="11" spans="1:6" x14ac:dyDescent="0.3">
      <c r="A11" s="22" t="s">
        <v>8</v>
      </c>
      <c r="B11" s="81">
        <v>105.10130970371856</v>
      </c>
      <c r="C11" s="82">
        <v>105.15013198130099</v>
      </c>
      <c r="D11" s="83">
        <v>110.25452590416553</v>
      </c>
      <c r="E11" s="84">
        <v>110.29773802220421</v>
      </c>
      <c r="F11" s="66"/>
    </row>
    <row r="12" spans="1:6" x14ac:dyDescent="0.3">
      <c r="A12" s="22" t="s">
        <v>9</v>
      </c>
      <c r="B12" s="81">
        <v>99.243533262439726</v>
      </c>
      <c r="C12" s="82">
        <v>98.896078611306081</v>
      </c>
      <c r="D12" s="83">
        <v>112.76939936335646</v>
      </c>
      <c r="E12" s="84">
        <v>111.05083912646585</v>
      </c>
      <c r="F12" s="66"/>
    </row>
    <row r="13" spans="1:6" x14ac:dyDescent="0.3">
      <c r="A13" s="22" t="s">
        <v>10</v>
      </c>
      <c r="B13" s="81">
        <v>101.62622999716073</v>
      </c>
      <c r="C13" s="82">
        <v>101.61881852450914</v>
      </c>
      <c r="D13" s="83">
        <v>109.98015145101358</v>
      </c>
      <c r="E13" s="84">
        <v>109.95871431347734</v>
      </c>
    </row>
    <row r="14" spans="1:6" ht="39.75" customHeight="1" x14ac:dyDescent="0.3">
      <c r="A14" s="22" t="s">
        <v>17</v>
      </c>
      <c r="B14" s="81">
        <v>103.66130605851014</v>
      </c>
      <c r="C14" s="82">
        <v>103.64062175277324</v>
      </c>
      <c r="D14" s="83">
        <v>116.25199280293256</v>
      </c>
      <c r="E14" s="84">
        <v>123.03425243863838</v>
      </c>
      <c r="F14" s="66"/>
    </row>
    <row r="15" spans="1:6" ht="41.4" x14ac:dyDescent="0.3">
      <c r="A15" s="22" t="s">
        <v>18</v>
      </c>
      <c r="B15" s="81">
        <v>100.90939754034561</v>
      </c>
      <c r="C15" s="82">
        <v>101.59678356666532</v>
      </c>
      <c r="D15" s="83">
        <v>112.55961946390691</v>
      </c>
      <c r="E15" s="84">
        <v>112.98701601599038</v>
      </c>
    </row>
    <row r="16" spans="1:6" ht="39" customHeight="1" x14ac:dyDescent="0.3">
      <c r="A16" s="22" t="s">
        <v>19</v>
      </c>
      <c r="B16" s="81">
        <v>105.13546224247715</v>
      </c>
      <c r="C16" s="82">
        <v>105.39361299396781</v>
      </c>
      <c r="D16" s="83">
        <v>114.84995199176858</v>
      </c>
      <c r="E16" s="84">
        <v>118.16313153823967</v>
      </c>
      <c r="F16" s="66"/>
    </row>
    <row r="17" spans="1:5" ht="5.25" customHeight="1" x14ac:dyDescent="0.3">
      <c r="A17" s="24"/>
      <c r="B17" s="81"/>
      <c r="C17" s="82"/>
      <c r="D17" s="83"/>
      <c r="E17" s="84"/>
    </row>
    <row r="18" spans="1:5" x14ac:dyDescent="0.3">
      <c r="A18" s="25" t="s">
        <v>12</v>
      </c>
      <c r="B18" s="85">
        <v>102.00301083939516</v>
      </c>
      <c r="C18" s="86">
        <v>102.12655074710548</v>
      </c>
      <c r="D18" s="87">
        <v>111.77146280900112</v>
      </c>
      <c r="E18" s="88">
        <v>112.44680566890371</v>
      </c>
    </row>
    <row r="19" spans="1:5" ht="3.75" customHeight="1" x14ac:dyDescent="0.3">
      <c r="A19" s="17"/>
      <c r="B19" s="81"/>
      <c r="C19" s="82"/>
      <c r="D19" s="83"/>
      <c r="E19" s="84"/>
    </row>
    <row r="20" spans="1:5" x14ac:dyDescent="0.3">
      <c r="A20" s="25" t="s">
        <v>13</v>
      </c>
      <c r="B20" s="85">
        <v>103.7664697078492</v>
      </c>
      <c r="C20" s="86">
        <v>105.51715714702456</v>
      </c>
      <c r="D20" s="87">
        <v>116.46967310769047</v>
      </c>
      <c r="E20" s="88">
        <v>116.27554321621976</v>
      </c>
    </row>
    <row r="21" spans="1:5" ht="3" customHeight="1" thickBot="1" x14ac:dyDescent="0.35">
      <c r="A21" s="17"/>
      <c r="B21" s="81"/>
      <c r="C21" s="82"/>
      <c r="D21" s="83"/>
      <c r="E21" s="84"/>
    </row>
    <row r="22" spans="1:5" ht="3.75" customHeight="1" x14ac:dyDescent="0.3">
      <c r="A22" s="26"/>
      <c r="B22" s="89"/>
      <c r="C22" s="90"/>
      <c r="D22" s="91">
        <v>112.16513655461524</v>
      </c>
      <c r="E22" s="92"/>
    </row>
    <row r="23" spans="1:5" x14ac:dyDescent="0.3">
      <c r="A23" s="28" t="s">
        <v>14</v>
      </c>
      <c r="B23" s="93">
        <v>102.14847103362241</v>
      </c>
      <c r="C23" s="94">
        <v>102.40426787577816</v>
      </c>
      <c r="D23" s="95">
        <v>112.16513655461524</v>
      </c>
      <c r="E23" s="96">
        <v>112.76994209041939</v>
      </c>
    </row>
    <row r="24" spans="1:5" ht="4.5" customHeight="1" thickBot="1" x14ac:dyDescent="0.35">
      <c r="A24" s="30"/>
      <c r="B24" s="72"/>
      <c r="C24" s="73"/>
      <c r="D24" s="74"/>
      <c r="E24" s="75"/>
    </row>
  </sheetData>
  <mergeCells count="3">
    <mergeCell ref="A2:E2"/>
    <mergeCell ref="B4:C4"/>
    <mergeCell ref="D4:E4"/>
  </mergeCells>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F23"/>
  <sheetViews>
    <sheetView showGridLines="0" topLeftCell="A13" workbookViewId="0">
      <selection activeCell="D25" sqref="D25"/>
    </sheetView>
  </sheetViews>
  <sheetFormatPr defaultColWidth="9.109375" defaultRowHeight="13.8" x14ac:dyDescent="0.3"/>
  <cols>
    <col min="1" max="1" width="34.109375" style="1" customWidth="1"/>
    <col min="2" max="5" width="11.33203125" style="1" customWidth="1"/>
    <col min="6" max="6" width="14.6640625" style="1" customWidth="1"/>
    <col min="7" max="16384" width="9.109375" style="1"/>
  </cols>
  <sheetData>
    <row r="2" spans="1:6" x14ac:dyDescent="0.3">
      <c r="A2" s="121" t="s">
        <v>62</v>
      </c>
      <c r="B2" s="122"/>
      <c r="C2" s="122"/>
      <c r="D2" s="122"/>
      <c r="E2" s="122"/>
    </row>
    <row r="3" spans="1:6" ht="4.5" customHeight="1" thickBot="1" x14ac:dyDescent="0.35">
      <c r="E3" s="35"/>
    </row>
    <row r="4" spans="1:6" ht="30.75" customHeight="1" x14ac:dyDescent="0.3">
      <c r="A4" s="15"/>
      <c r="B4" s="123" t="s">
        <v>59</v>
      </c>
      <c r="C4" s="124"/>
      <c r="D4" s="123" t="s">
        <v>60</v>
      </c>
      <c r="E4" s="124"/>
    </row>
    <row r="5" spans="1:6" ht="26.25" customHeight="1" thickBot="1" x14ac:dyDescent="0.35">
      <c r="A5" s="16"/>
      <c r="B5" s="69" t="s">
        <v>55</v>
      </c>
      <c r="C5" s="68" t="s">
        <v>3</v>
      </c>
      <c r="D5" s="63" t="s">
        <v>55</v>
      </c>
      <c r="E5" s="76" t="s">
        <v>3</v>
      </c>
    </row>
    <row r="6" spans="1:6" ht="5.25" customHeight="1" x14ac:dyDescent="0.3">
      <c r="A6" s="17"/>
      <c r="B6" s="64"/>
      <c r="C6" s="36"/>
      <c r="D6" s="65"/>
      <c r="E6" s="36"/>
    </row>
    <row r="7" spans="1:6" x14ac:dyDescent="0.3">
      <c r="A7" s="37" t="s">
        <v>26</v>
      </c>
      <c r="B7" s="85">
        <v>103.50585318624179</v>
      </c>
      <c r="C7" s="88">
        <v>103.67995094647284</v>
      </c>
      <c r="D7" s="85">
        <v>110.0065425895216</v>
      </c>
      <c r="E7" s="88">
        <v>110.09967139209336</v>
      </c>
    </row>
    <row r="8" spans="1:6" ht="27.6" x14ac:dyDescent="0.3">
      <c r="A8" s="24" t="s">
        <v>27</v>
      </c>
      <c r="B8" s="81">
        <v>103.06260743560966</v>
      </c>
      <c r="C8" s="84">
        <v>102.59943620957988</v>
      </c>
      <c r="D8" s="81">
        <v>109.89615373406252</v>
      </c>
      <c r="E8" s="84">
        <v>109.91992008044222</v>
      </c>
    </row>
    <row r="9" spans="1:6" ht="27.6" x14ac:dyDescent="0.3">
      <c r="A9" s="24" t="s">
        <v>28</v>
      </c>
      <c r="B9" s="81">
        <v>102.83703746766204</v>
      </c>
      <c r="C9" s="84">
        <v>102.77486500084467</v>
      </c>
      <c r="D9" s="81">
        <v>109.68861978308249</v>
      </c>
      <c r="E9" s="84">
        <v>109.71718022025101</v>
      </c>
      <c r="F9" s="66"/>
    </row>
    <row r="10" spans="1:6" ht="41.4" x14ac:dyDescent="0.3">
      <c r="A10" s="24" t="s">
        <v>29</v>
      </c>
      <c r="B10" s="81">
        <v>103.32641666844931</v>
      </c>
      <c r="C10" s="84">
        <v>122.61916510411525</v>
      </c>
      <c r="D10" s="81">
        <v>115.60390874083888</v>
      </c>
      <c r="E10" s="84">
        <v>115.60116253074</v>
      </c>
      <c r="F10" s="66"/>
    </row>
    <row r="11" spans="1:6" ht="24.75" customHeight="1" x14ac:dyDescent="0.3">
      <c r="A11" s="24" t="s">
        <v>30</v>
      </c>
      <c r="B11" s="81">
        <v>105.00194397957976</v>
      </c>
      <c r="C11" s="84">
        <v>99.454723461534485</v>
      </c>
      <c r="D11" s="81">
        <v>111.14357198865122</v>
      </c>
      <c r="E11" s="84">
        <v>111.02921883641868</v>
      </c>
    </row>
    <row r="12" spans="1:6" ht="27.6" x14ac:dyDescent="0.3">
      <c r="A12" s="24" t="s">
        <v>31</v>
      </c>
      <c r="B12" s="81">
        <v>106.85809755577198</v>
      </c>
      <c r="C12" s="84">
        <v>112.1234294929537</v>
      </c>
      <c r="D12" s="81">
        <v>110.81175416118447</v>
      </c>
      <c r="E12" s="84">
        <v>111.38499172907903</v>
      </c>
    </row>
    <row r="13" spans="1:6" ht="4.5" customHeight="1" x14ac:dyDescent="0.3">
      <c r="A13" s="24"/>
      <c r="B13" s="81"/>
      <c r="C13" s="84"/>
      <c r="D13" s="81"/>
      <c r="E13" s="84"/>
    </row>
    <row r="14" spans="1:6" x14ac:dyDescent="0.3">
      <c r="A14" s="37" t="s">
        <v>32</v>
      </c>
      <c r="B14" s="85">
        <v>114.42154549710585</v>
      </c>
      <c r="C14" s="88">
        <v>114.52281310781345</v>
      </c>
      <c r="D14" s="85">
        <v>108.85069579505992</v>
      </c>
      <c r="E14" s="88">
        <v>108.66009999856918</v>
      </c>
      <c r="F14" s="66"/>
    </row>
    <row r="15" spans="1:6" x14ac:dyDescent="0.3">
      <c r="A15" s="37" t="s">
        <v>33</v>
      </c>
      <c r="B15" s="97" t="s">
        <v>0</v>
      </c>
      <c r="C15" s="98" t="s">
        <v>0</v>
      </c>
      <c r="D15" s="97" t="s">
        <v>0</v>
      </c>
      <c r="E15" s="98" t="s">
        <v>0</v>
      </c>
    </row>
    <row r="16" spans="1:6" ht="5.25" customHeight="1" x14ac:dyDescent="0.3">
      <c r="A16" s="38"/>
      <c r="B16" s="81"/>
      <c r="C16" s="84"/>
      <c r="D16" s="81"/>
      <c r="E16" s="84"/>
    </row>
    <row r="17" spans="1:5" x14ac:dyDescent="0.3">
      <c r="A17" s="37" t="s">
        <v>34</v>
      </c>
      <c r="B17" s="99" t="s">
        <v>0</v>
      </c>
      <c r="C17" s="100" t="s">
        <v>0</v>
      </c>
      <c r="D17" s="99" t="s">
        <v>0</v>
      </c>
      <c r="E17" s="100" t="s">
        <v>0</v>
      </c>
    </row>
    <row r="18" spans="1:5" x14ac:dyDescent="0.3">
      <c r="A18" s="38" t="s">
        <v>24</v>
      </c>
      <c r="B18" s="81">
        <v>98.592646485540897</v>
      </c>
      <c r="C18" s="84">
        <v>99.236308500758923</v>
      </c>
      <c r="D18" s="81">
        <v>105.07422554745062</v>
      </c>
      <c r="E18" s="84">
        <v>105.07422554745062</v>
      </c>
    </row>
    <row r="19" spans="1:5" x14ac:dyDescent="0.3">
      <c r="A19" s="38" t="s">
        <v>25</v>
      </c>
      <c r="B19" s="81">
        <v>98.645186828394955</v>
      </c>
      <c r="C19" s="84">
        <v>98.883457462826669</v>
      </c>
      <c r="D19" s="81">
        <v>102.09411103677381</v>
      </c>
      <c r="E19" s="84">
        <v>102.09411103677381</v>
      </c>
    </row>
    <row r="20" spans="1:5" ht="3.75" customHeight="1" thickBot="1" x14ac:dyDescent="0.35">
      <c r="A20" s="17"/>
      <c r="B20" s="81"/>
      <c r="C20" s="84"/>
      <c r="D20" s="81"/>
      <c r="E20" s="84"/>
    </row>
    <row r="21" spans="1:5" ht="3" customHeight="1" x14ac:dyDescent="0.3">
      <c r="A21" s="26"/>
      <c r="B21" s="89"/>
      <c r="C21" s="92"/>
      <c r="D21" s="89"/>
      <c r="E21" s="92"/>
    </row>
    <row r="22" spans="1:5" x14ac:dyDescent="0.3">
      <c r="A22" s="28" t="s">
        <v>14</v>
      </c>
      <c r="B22" s="93">
        <v>102.14847103362241</v>
      </c>
      <c r="C22" s="95">
        <v>102.40426787577816</v>
      </c>
      <c r="D22" s="93">
        <v>112.16513655461524</v>
      </c>
      <c r="E22" s="96">
        <v>112.76994209041939</v>
      </c>
    </row>
    <row r="23" spans="1:5" ht="4.5" customHeight="1" thickBot="1" x14ac:dyDescent="0.35">
      <c r="A23" s="30"/>
      <c r="B23" s="39"/>
      <c r="C23" s="40"/>
      <c r="D23" s="39"/>
      <c r="E23" s="40"/>
    </row>
  </sheetData>
  <mergeCells count="3">
    <mergeCell ref="A2:E2"/>
    <mergeCell ref="B4:C4"/>
    <mergeCell ref="D4:E4"/>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4"/>
  <sheetViews>
    <sheetView showGridLines="0" topLeftCell="A16" workbookViewId="0">
      <selection activeCell="A2" sqref="A2:E24"/>
    </sheetView>
  </sheetViews>
  <sheetFormatPr defaultColWidth="9.109375" defaultRowHeight="13.8" x14ac:dyDescent="0.3"/>
  <cols>
    <col min="1" max="1" width="38.109375" style="1" customWidth="1"/>
    <col min="2" max="5" width="11.33203125" style="1" customWidth="1"/>
    <col min="6" max="6" width="15" style="1" customWidth="1"/>
    <col min="7" max="16384" width="9.109375" style="1"/>
  </cols>
  <sheetData>
    <row r="2" spans="1:5" x14ac:dyDescent="0.3">
      <c r="A2" s="121" t="s">
        <v>63</v>
      </c>
      <c r="B2" s="122"/>
      <c r="C2" s="122"/>
      <c r="D2" s="122"/>
      <c r="E2" s="122"/>
    </row>
    <row r="3" spans="1:5" ht="6" customHeight="1" thickBot="1" x14ac:dyDescent="0.35"/>
    <row r="4" spans="1:5" ht="25.5" customHeight="1" x14ac:dyDescent="0.3">
      <c r="A4" s="15"/>
      <c r="B4" s="123" t="s">
        <v>35</v>
      </c>
      <c r="C4" s="124"/>
      <c r="D4" s="123" t="s">
        <v>36</v>
      </c>
      <c r="E4" s="124"/>
    </row>
    <row r="5" spans="1:5" ht="27.75" customHeight="1" thickBot="1" x14ac:dyDescent="0.35">
      <c r="A5" s="16"/>
      <c r="B5" s="69" t="s">
        <v>55</v>
      </c>
      <c r="C5" s="68" t="s">
        <v>3</v>
      </c>
      <c r="D5" s="63" t="s">
        <v>55</v>
      </c>
      <c r="E5" s="76" t="s">
        <v>3</v>
      </c>
    </row>
    <row r="6" spans="1:5" ht="5.25" customHeight="1" x14ac:dyDescent="0.3">
      <c r="A6" s="17"/>
      <c r="B6" s="18"/>
      <c r="C6" s="19"/>
      <c r="D6" s="20"/>
      <c r="E6" s="21"/>
    </row>
    <row r="7" spans="1:5" x14ac:dyDescent="0.3">
      <c r="A7" s="22" t="s">
        <v>6</v>
      </c>
      <c r="B7" s="101">
        <v>3.9</v>
      </c>
      <c r="C7" s="82">
        <v>3.9</v>
      </c>
      <c r="D7" s="101">
        <v>0.4</v>
      </c>
      <c r="E7" s="82">
        <v>0.4</v>
      </c>
    </row>
    <row r="8" spans="1:5" ht="69" x14ac:dyDescent="0.3">
      <c r="A8" s="22" t="s">
        <v>15</v>
      </c>
      <c r="B8" s="101">
        <v>19.600000000000001</v>
      </c>
      <c r="C8" s="82">
        <v>19.100000000000001</v>
      </c>
      <c r="D8" s="101">
        <v>-0.5</v>
      </c>
      <c r="E8" s="82">
        <v>-0.5</v>
      </c>
    </row>
    <row r="9" spans="1:5" x14ac:dyDescent="0.3">
      <c r="A9" s="22" t="s">
        <v>7</v>
      </c>
      <c r="B9" s="101">
        <v>8</v>
      </c>
      <c r="C9" s="82">
        <v>7.6</v>
      </c>
      <c r="D9" s="101">
        <v>0.8</v>
      </c>
      <c r="E9" s="82">
        <v>0.8</v>
      </c>
    </row>
    <row r="10" spans="1:5" ht="39" customHeight="1" x14ac:dyDescent="0.3">
      <c r="A10" s="22" t="s">
        <v>16</v>
      </c>
      <c r="B10" s="101">
        <v>20.399999999999999</v>
      </c>
      <c r="C10" s="82">
        <v>20.399999999999999</v>
      </c>
      <c r="D10" s="101">
        <v>0.1</v>
      </c>
      <c r="E10" s="82">
        <v>0.2</v>
      </c>
    </row>
    <row r="11" spans="1:5" x14ac:dyDescent="0.3">
      <c r="A11" s="22" t="s">
        <v>8</v>
      </c>
      <c r="B11" s="101">
        <v>7.1</v>
      </c>
      <c r="C11" s="82">
        <v>6.9</v>
      </c>
      <c r="D11" s="101">
        <v>0.4</v>
      </c>
      <c r="E11" s="82">
        <v>0.4</v>
      </c>
    </row>
    <row r="12" spans="1:5" x14ac:dyDescent="0.3">
      <c r="A12" s="22" t="s">
        <v>9</v>
      </c>
      <c r="B12" s="101">
        <v>2</v>
      </c>
      <c r="C12" s="82">
        <v>2.8</v>
      </c>
      <c r="D12" s="101">
        <v>0</v>
      </c>
      <c r="E12" s="82">
        <v>0</v>
      </c>
    </row>
    <row r="13" spans="1:5" x14ac:dyDescent="0.3">
      <c r="A13" s="22" t="s">
        <v>10</v>
      </c>
      <c r="B13" s="101">
        <v>7.3</v>
      </c>
      <c r="C13" s="82">
        <v>7.2</v>
      </c>
      <c r="D13" s="101">
        <v>0.1</v>
      </c>
      <c r="E13" s="82">
        <v>0.1</v>
      </c>
    </row>
    <row r="14" spans="1:5" ht="39" customHeight="1" x14ac:dyDescent="0.3">
      <c r="A14" s="22" t="s">
        <v>17</v>
      </c>
      <c r="B14" s="101">
        <v>8.1999999999999993</v>
      </c>
      <c r="C14" s="82">
        <v>8.5</v>
      </c>
      <c r="D14" s="101">
        <v>0.3</v>
      </c>
      <c r="E14" s="82">
        <v>0.3</v>
      </c>
    </row>
    <row r="15" spans="1:5" ht="41.4" x14ac:dyDescent="0.3">
      <c r="A15" s="22" t="s">
        <v>18</v>
      </c>
      <c r="B15" s="101">
        <v>12</v>
      </c>
      <c r="C15" s="82">
        <v>12.1</v>
      </c>
      <c r="D15" s="101">
        <v>0.1</v>
      </c>
      <c r="E15" s="82">
        <v>0.2</v>
      </c>
    </row>
    <row r="16" spans="1:5" ht="41.4" x14ac:dyDescent="0.3">
      <c r="A16" s="22" t="s">
        <v>19</v>
      </c>
      <c r="B16" s="101">
        <v>2.8</v>
      </c>
      <c r="C16" s="82">
        <v>2.8</v>
      </c>
      <c r="D16" s="101">
        <v>0.1</v>
      </c>
      <c r="E16" s="82">
        <v>0.1</v>
      </c>
    </row>
    <row r="17" spans="1:5" ht="5.25" customHeight="1" x14ac:dyDescent="0.3">
      <c r="A17" s="24"/>
      <c r="B17" s="101"/>
      <c r="C17" s="82"/>
      <c r="D17" s="101"/>
      <c r="E17" s="82"/>
    </row>
    <row r="18" spans="1:5" x14ac:dyDescent="0.3">
      <c r="A18" s="25" t="s">
        <v>12</v>
      </c>
      <c r="B18" s="102">
        <f>SUM(B7:B16)</f>
        <v>91.3</v>
      </c>
      <c r="C18" s="86">
        <f>SUM(C7:C17)</f>
        <v>91.299999999999983</v>
      </c>
      <c r="D18" s="102">
        <f>SUM(D7:D16)</f>
        <v>1.8000000000000005</v>
      </c>
      <c r="E18" s="86">
        <f>SUM(E7:E17)</f>
        <v>2.0000000000000004</v>
      </c>
    </row>
    <row r="19" spans="1:5" ht="4.5" customHeight="1" x14ac:dyDescent="0.3">
      <c r="A19" s="17"/>
      <c r="B19" s="101"/>
      <c r="C19" s="82"/>
      <c r="D19" s="101"/>
      <c r="E19" s="82"/>
    </row>
    <row r="20" spans="1:5" x14ac:dyDescent="0.3">
      <c r="A20" s="25" t="s">
        <v>13</v>
      </c>
      <c r="B20" s="102">
        <v>8.6999999999999993</v>
      </c>
      <c r="C20" s="86">
        <v>8.6999999999999993</v>
      </c>
      <c r="D20" s="102">
        <v>0.30000000000000004</v>
      </c>
      <c r="E20" s="86">
        <v>0.4</v>
      </c>
    </row>
    <row r="21" spans="1:5" ht="4.5" customHeight="1" thickBot="1" x14ac:dyDescent="0.35">
      <c r="A21" s="17"/>
      <c r="B21" s="103"/>
      <c r="C21" s="82"/>
      <c r="D21" s="108"/>
      <c r="E21" s="82"/>
    </row>
    <row r="22" spans="1:5" ht="5.25" customHeight="1" x14ac:dyDescent="0.3">
      <c r="A22" s="26"/>
      <c r="B22" s="105"/>
      <c r="C22" s="90"/>
      <c r="D22" s="109"/>
      <c r="E22" s="90"/>
    </row>
    <row r="23" spans="1:5" x14ac:dyDescent="0.3">
      <c r="A23" s="28" t="s">
        <v>14</v>
      </c>
      <c r="B23" s="110">
        <f>+B20+B18</f>
        <v>100</v>
      </c>
      <c r="C23" s="94">
        <f>+C18+C20</f>
        <v>99.999999999999986</v>
      </c>
      <c r="D23" s="110">
        <f>+D20+D18</f>
        <v>2.1000000000000005</v>
      </c>
      <c r="E23" s="94">
        <f>+E18+E20</f>
        <v>2.4000000000000004</v>
      </c>
    </row>
    <row r="24" spans="1:5" ht="4.5" customHeight="1" thickBot="1" x14ac:dyDescent="0.35">
      <c r="A24" s="30"/>
      <c r="B24" s="31"/>
      <c r="C24" s="32"/>
      <c r="D24" s="33"/>
      <c r="E24" s="34"/>
    </row>
  </sheetData>
  <mergeCells count="3">
    <mergeCell ref="A2:E2"/>
    <mergeCell ref="B4:C4"/>
    <mergeCell ref="D4:E4"/>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23"/>
  <sheetViews>
    <sheetView showGridLines="0" topLeftCell="A15" workbookViewId="0">
      <selection activeCell="A2" sqref="A2:E23"/>
    </sheetView>
  </sheetViews>
  <sheetFormatPr defaultColWidth="9.109375" defaultRowHeight="13.8" x14ac:dyDescent="0.3"/>
  <cols>
    <col min="1" max="1" width="34.109375" style="1" customWidth="1"/>
    <col min="2" max="5" width="11.5546875" style="1" customWidth="1"/>
    <col min="6" max="6" width="15.44140625" style="1" customWidth="1"/>
    <col min="7" max="16384" width="9.109375" style="1"/>
  </cols>
  <sheetData>
    <row r="2" spans="1:7" x14ac:dyDescent="0.3">
      <c r="A2" s="121" t="s">
        <v>64</v>
      </c>
      <c r="B2" s="122"/>
      <c r="C2" s="122"/>
      <c r="D2" s="122"/>
      <c r="E2" s="122"/>
    </row>
    <row r="3" spans="1:7" ht="6" customHeight="1" thickBot="1" x14ac:dyDescent="0.35"/>
    <row r="4" spans="1:7" ht="25.5" customHeight="1" x14ac:dyDescent="0.3">
      <c r="A4" s="15"/>
      <c r="B4" s="123" t="s">
        <v>35</v>
      </c>
      <c r="C4" s="124"/>
      <c r="D4" s="123" t="s">
        <v>36</v>
      </c>
      <c r="E4" s="124"/>
    </row>
    <row r="5" spans="1:7" ht="27.75" customHeight="1" thickBot="1" x14ac:dyDescent="0.35">
      <c r="A5" s="16"/>
      <c r="B5" s="69" t="s">
        <v>55</v>
      </c>
      <c r="C5" s="68" t="s">
        <v>3</v>
      </c>
      <c r="D5" s="63" t="s">
        <v>55</v>
      </c>
      <c r="E5" s="76" t="s">
        <v>3</v>
      </c>
    </row>
    <row r="6" spans="1:7" ht="6" customHeight="1" x14ac:dyDescent="0.3">
      <c r="A6" s="17"/>
      <c r="B6" s="64"/>
      <c r="C6" s="36"/>
      <c r="D6" s="65"/>
      <c r="E6" s="36"/>
    </row>
    <row r="7" spans="1:7" x14ac:dyDescent="0.3">
      <c r="A7" s="37" t="s">
        <v>26</v>
      </c>
      <c r="B7" s="111">
        <f>+B8+B12</f>
        <v>79.099999999999994</v>
      </c>
      <c r="C7" s="71">
        <f>+C8+C12</f>
        <v>79</v>
      </c>
      <c r="D7" s="111">
        <f>+D8+D12</f>
        <v>2.8000000000000003</v>
      </c>
      <c r="E7" s="71">
        <f>+E8+E12</f>
        <v>3</v>
      </c>
    </row>
    <row r="8" spans="1:7" ht="27.6" x14ac:dyDescent="0.3">
      <c r="A8" s="24" t="s">
        <v>27</v>
      </c>
      <c r="B8" s="104">
        <f>+B9+B10+B11</f>
        <v>69.5</v>
      </c>
      <c r="C8" s="23">
        <f>+C9+C10+C11</f>
        <v>69.2</v>
      </c>
      <c r="D8" s="104">
        <f>+D9+D10+D11</f>
        <v>2.2000000000000002</v>
      </c>
      <c r="E8" s="23">
        <f>+E9+E10+E11</f>
        <v>1.9</v>
      </c>
    </row>
    <row r="9" spans="1:7" ht="27.6" x14ac:dyDescent="0.3">
      <c r="A9" s="24" t="s">
        <v>28</v>
      </c>
      <c r="B9" s="104">
        <v>61.5</v>
      </c>
      <c r="C9" s="23">
        <v>61.1</v>
      </c>
      <c r="D9" s="104">
        <v>1.8</v>
      </c>
      <c r="E9" s="23">
        <v>1.7</v>
      </c>
    </row>
    <row r="10" spans="1:7" ht="41.4" x14ac:dyDescent="0.3">
      <c r="A10" s="24" t="s">
        <v>29</v>
      </c>
      <c r="B10" s="104">
        <v>0.7</v>
      </c>
      <c r="C10" s="23">
        <v>0.8</v>
      </c>
      <c r="D10" s="104">
        <v>0</v>
      </c>
      <c r="E10" s="23">
        <v>0.2</v>
      </c>
    </row>
    <row r="11" spans="1:7" ht="24.75" customHeight="1" x14ac:dyDescent="0.3">
      <c r="A11" s="24" t="s">
        <v>30</v>
      </c>
      <c r="B11" s="104">
        <v>7.3</v>
      </c>
      <c r="C11" s="23">
        <v>7.3</v>
      </c>
      <c r="D11" s="104">
        <v>0.4</v>
      </c>
      <c r="E11" s="23">
        <v>0</v>
      </c>
      <c r="F11" s="66"/>
      <c r="G11" s="66"/>
    </row>
    <row r="12" spans="1:7" ht="27.6" x14ac:dyDescent="0.3">
      <c r="A12" s="24" t="s">
        <v>31</v>
      </c>
      <c r="B12" s="104">
        <v>9.6</v>
      </c>
      <c r="C12" s="23">
        <v>9.8000000000000007</v>
      </c>
      <c r="D12" s="104">
        <v>0.6</v>
      </c>
      <c r="E12" s="23">
        <v>1.1000000000000001</v>
      </c>
    </row>
    <row r="13" spans="1:7" ht="4.5" customHeight="1" x14ac:dyDescent="0.3">
      <c r="A13" s="24"/>
      <c r="B13" s="104"/>
      <c r="C13" s="23"/>
      <c r="D13" s="104"/>
      <c r="E13" s="23"/>
    </row>
    <row r="14" spans="1:7" x14ac:dyDescent="0.3">
      <c r="A14" s="37" t="s">
        <v>32</v>
      </c>
      <c r="B14" s="111">
        <v>26.9</v>
      </c>
      <c r="C14" s="71">
        <v>27</v>
      </c>
      <c r="D14" s="111">
        <v>3.6</v>
      </c>
      <c r="E14" s="71">
        <v>3.6</v>
      </c>
    </row>
    <row r="15" spans="1:7" x14ac:dyDescent="0.3">
      <c r="A15" s="37" t="s">
        <v>33</v>
      </c>
      <c r="B15" s="111">
        <v>-1.2</v>
      </c>
      <c r="C15" s="71">
        <v>-1.2</v>
      </c>
      <c r="D15" s="111">
        <v>-4.3</v>
      </c>
      <c r="E15" s="71">
        <v>-4.4000000000000004</v>
      </c>
    </row>
    <row r="16" spans="1:7" ht="3.75" customHeight="1" x14ac:dyDescent="0.3">
      <c r="A16" s="38"/>
      <c r="B16" s="104"/>
      <c r="C16" s="23"/>
      <c r="D16" s="104"/>
      <c r="E16" s="23"/>
    </row>
    <row r="17" spans="1:5" x14ac:dyDescent="0.3">
      <c r="A17" s="37" t="s">
        <v>34</v>
      </c>
      <c r="B17" s="111">
        <f>+B18-B19</f>
        <v>-4.8000000000000043</v>
      </c>
      <c r="C17" s="71">
        <f>+C18-C19</f>
        <v>-4.8000000000000043</v>
      </c>
      <c r="D17" s="111">
        <f>+D18-D19</f>
        <v>0</v>
      </c>
      <c r="E17" s="71">
        <f>+E18-E19</f>
        <v>0.19999999999999996</v>
      </c>
    </row>
    <row r="18" spans="1:5" x14ac:dyDescent="0.3">
      <c r="A18" s="38" t="s">
        <v>24</v>
      </c>
      <c r="B18" s="104">
        <v>39.1</v>
      </c>
      <c r="C18" s="23">
        <v>39.1</v>
      </c>
      <c r="D18" s="104">
        <v>-0.7</v>
      </c>
      <c r="E18" s="23">
        <v>-0.4</v>
      </c>
    </row>
    <row r="19" spans="1:5" x14ac:dyDescent="0.3">
      <c r="A19" s="38" t="s">
        <v>25</v>
      </c>
      <c r="B19" s="104">
        <v>43.900000000000006</v>
      </c>
      <c r="C19" s="23">
        <v>43.900000000000006</v>
      </c>
      <c r="D19" s="104">
        <v>-0.70000000000000007</v>
      </c>
      <c r="E19" s="23">
        <v>-0.6</v>
      </c>
    </row>
    <row r="20" spans="1:5" ht="3.75" customHeight="1" thickBot="1" x14ac:dyDescent="0.35">
      <c r="A20" s="17"/>
      <c r="B20" s="112"/>
      <c r="C20" s="23"/>
      <c r="D20" s="104"/>
      <c r="E20" s="23"/>
    </row>
    <row r="21" spans="1:5" ht="4.5" customHeight="1" x14ac:dyDescent="0.3">
      <c r="A21" s="26"/>
      <c r="B21" s="113"/>
      <c r="C21" s="27"/>
      <c r="D21" s="106"/>
      <c r="E21" s="27"/>
    </row>
    <row r="22" spans="1:5" x14ac:dyDescent="0.3">
      <c r="A22" s="28" t="s">
        <v>14</v>
      </c>
      <c r="B22" s="107">
        <f>+B7+B14+B15+B17</f>
        <v>100</v>
      </c>
      <c r="C22" s="29">
        <f>+C7+C14+C15+C17</f>
        <v>100</v>
      </c>
      <c r="D22" s="114">
        <f>+D7+D14+D15+D17</f>
        <v>2.1000000000000005</v>
      </c>
      <c r="E22" s="29">
        <f>+E7+E14+E15+E17</f>
        <v>2.3999999999999995</v>
      </c>
    </row>
    <row r="23" spans="1:5" ht="3.75" customHeight="1" thickBot="1" x14ac:dyDescent="0.35">
      <c r="A23" s="30"/>
      <c r="B23" s="39"/>
      <c r="C23" s="40"/>
      <c r="D23" s="41"/>
      <c r="E23" s="40"/>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41"/>
  <sheetViews>
    <sheetView showGridLines="0" tabSelected="1" topLeftCell="A25" zoomScale="126" zoomScaleNormal="126" workbookViewId="0">
      <selection activeCell="C28" sqref="C28"/>
    </sheetView>
  </sheetViews>
  <sheetFormatPr defaultColWidth="9.109375" defaultRowHeight="12" x14ac:dyDescent="0.25"/>
  <cols>
    <col min="1" max="1" width="45.33203125" style="3" customWidth="1"/>
    <col min="2" max="2" width="13.109375" style="3" customWidth="1"/>
    <col min="3" max="4" width="12.6640625" style="3" customWidth="1"/>
    <col min="5" max="16384" width="9.109375" style="3"/>
  </cols>
  <sheetData>
    <row r="2" spans="1:4" ht="13.8" x14ac:dyDescent="0.3">
      <c r="A2" s="42" t="s">
        <v>65</v>
      </c>
    </row>
    <row r="3" spans="1:4" ht="6.75" customHeight="1" x14ac:dyDescent="0.25">
      <c r="D3" s="43"/>
    </row>
    <row r="4" spans="1:4" ht="48" customHeight="1" x14ac:dyDescent="0.25">
      <c r="A4" s="44"/>
      <c r="B4" s="45" t="s">
        <v>37</v>
      </c>
      <c r="C4" s="45" t="s">
        <v>66</v>
      </c>
      <c r="D4" s="45" t="s">
        <v>67</v>
      </c>
    </row>
    <row r="5" spans="1:4" ht="4.5" customHeight="1" x14ac:dyDescent="0.25">
      <c r="A5" s="46"/>
      <c r="B5" s="47"/>
      <c r="C5" s="47"/>
      <c r="D5" s="47"/>
    </row>
    <row r="6" spans="1:4" x14ac:dyDescent="0.25">
      <c r="A6" s="48" t="s">
        <v>6</v>
      </c>
      <c r="B6" s="70">
        <v>62212.499999999993</v>
      </c>
      <c r="C6" s="115">
        <v>109.64393035652265</v>
      </c>
      <c r="D6" s="116">
        <v>107.10117133432951</v>
      </c>
    </row>
    <row r="7" spans="1:4" ht="48.75" customHeight="1" x14ac:dyDescent="0.25">
      <c r="A7" s="48" t="s">
        <v>48</v>
      </c>
      <c r="B7" s="70">
        <v>306414.5</v>
      </c>
      <c r="C7" s="115">
        <v>97.772945240154812</v>
      </c>
      <c r="D7" s="116">
        <v>109.79855570131762</v>
      </c>
    </row>
    <row r="8" spans="1:4" x14ac:dyDescent="0.25">
      <c r="A8" s="48" t="s">
        <v>7</v>
      </c>
      <c r="B8" s="70">
        <v>121798.1</v>
      </c>
      <c r="C8" s="115">
        <v>112.00111883725678</v>
      </c>
      <c r="D8" s="116">
        <v>115.21821800610721</v>
      </c>
    </row>
    <row r="9" spans="1:4" ht="36" x14ac:dyDescent="0.25">
      <c r="A9" s="48" t="s">
        <v>49</v>
      </c>
      <c r="B9" s="70">
        <v>327087.5</v>
      </c>
      <c r="C9" s="116">
        <v>100.79512700538442</v>
      </c>
      <c r="D9" s="116">
        <v>111.77633080770457</v>
      </c>
    </row>
    <row r="10" spans="1:4" x14ac:dyDescent="0.25">
      <c r="A10" s="48" t="s">
        <v>8</v>
      </c>
      <c r="B10" s="70">
        <v>111469.1</v>
      </c>
      <c r="C10" s="115">
        <v>105.15013198130099</v>
      </c>
      <c r="D10" s="116">
        <v>110.29773802220421</v>
      </c>
    </row>
    <row r="11" spans="1:4" x14ac:dyDescent="0.25">
      <c r="A11" s="48" t="s">
        <v>9</v>
      </c>
      <c r="B11" s="70">
        <v>44281.3</v>
      </c>
      <c r="C11" s="115">
        <v>98.896078611306081</v>
      </c>
      <c r="D11" s="116">
        <v>111.05083912646585</v>
      </c>
    </row>
    <row r="12" spans="1:4" x14ac:dyDescent="0.25">
      <c r="A12" s="48" t="s">
        <v>10</v>
      </c>
      <c r="B12" s="70">
        <v>115989.40000000001</v>
      </c>
      <c r="C12" s="115">
        <v>101.61881852450914</v>
      </c>
      <c r="D12" s="116">
        <v>109.95871431347734</v>
      </c>
    </row>
    <row r="13" spans="1:4" ht="36" x14ac:dyDescent="0.25">
      <c r="A13" s="48" t="s">
        <v>50</v>
      </c>
      <c r="B13" s="70">
        <v>136825.9</v>
      </c>
      <c r="C13" s="115">
        <v>103.64062175277324</v>
      </c>
      <c r="D13" s="116">
        <v>123.03425243863838</v>
      </c>
    </row>
    <row r="14" spans="1:4" ht="36" customHeight="1" x14ac:dyDescent="0.25">
      <c r="A14" s="48" t="s">
        <v>51</v>
      </c>
      <c r="B14" s="70">
        <v>193776.80000000002</v>
      </c>
      <c r="C14" s="115">
        <v>101.59678356666532</v>
      </c>
      <c r="D14" s="116">
        <v>112.98701601599038</v>
      </c>
    </row>
    <row r="15" spans="1:4" ht="24" x14ac:dyDescent="0.25">
      <c r="A15" s="48" t="s">
        <v>52</v>
      </c>
      <c r="B15" s="70">
        <v>45068.6</v>
      </c>
      <c r="C15" s="116">
        <v>105.39361299396781</v>
      </c>
      <c r="D15" s="116">
        <v>118.16313153823967</v>
      </c>
    </row>
    <row r="16" spans="1:4" ht="4.5" customHeight="1" x14ac:dyDescent="0.25">
      <c r="A16" s="49"/>
      <c r="B16" s="70"/>
      <c r="C16" s="115"/>
      <c r="D16" s="116"/>
    </row>
    <row r="17" spans="1:5" x14ac:dyDescent="0.25">
      <c r="A17" s="50" t="s">
        <v>11</v>
      </c>
      <c r="B17" s="70">
        <v>1464923.7</v>
      </c>
      <c r="C17" s="115">
        <v>102.12655074710548</v>
      </c>
      <c r="D17" s="116">
        <v>112.44680566890371</v>
      </c>
    </row>
    <row r="18" spans="1:5" ht="3.75" customHeight="1" x14ac:dyDescent="0.25">
      <c r="A18" s="51"/>
      <c r="B18" s="70"/>
      <c r="C18" s="115"/>
      <c r="D18" s="116"/>
    </row>
    <row r="19" spans="1:5" ht="13.8" x14ac:dyDescent="0.25">
      <c r="A19" s="50" t="s">
        <v>46</v>
      </c>
      <c r="B19" s="70">
        <v>139630.30000000002</v>
      </c>
      <c r="C19" s="115">
        <v>105.51715714702456</v>
      </c>
      <c r="D19" s="116">
        <v>116.27554321621976</v>
      </c>
    </row>
    <row r="20" spans="1:5" ht="5.25" customHeight="1" x14ac:dyDescent="0.25">
      <c r="A20" s="52"/>
      <c r="B20" s="70"/>
      <c r="C20" s="70"/>
      <c r="D20" s="70"/>
    </row>
    <row r="21" spans="1:5" ht="18" customHeight="1" x14ac:dyDescent="0.25">
      <c r="A21" s="53" t="s">
        <v>14</v>
      </c>
      <c r="B21" s="117">
        <v>1604554</v>
      </c>
      <c r="C21" s="118">
        <v>102.40426787577816</v>
      </c>
      <c r="D21" s="118">
        <v>112.76994209041939</v>
      </c>
      <c r="E21" s="54"/>
    </row>
    <row r="22" spans="1:5" ht="4.5" customHeight="1" x14ac:dyDescent="0.25">
      <c r="A22" s="55"/>
      <c r="B22" s="70"/>
      <c r="C22" s="70"/>
      <c r="D22" s="70"/>
    </row>
    <row r="23" spans="1:5" x14ac:dyDescent="0.25">
      <c r="A23" s="48" t="s">
        <v>38</v>
      </c>
      <c r="B23" s="70">
        <v>1267791</v>
      </c>
      <c r="C23" s="116">
        <v>103.67995094647284</v>
      </c>
      <c r="D23" s="116">
        <v>110.09967139209336</v>
      </c>
    </row>
    <row r="24" spans="1:5" ht="15.75" customHeight="1" x14ac:dyDescent="0.25">
      <c r="A24" s="56" t="s">
        <v>47</v>
      </c>
      <c r="B24" s="70">
        <v>1110428.3999999999</v>
      </c>
      <c r="C24" s="116">
        <v>102.59943620957988</v>
      </c>
      <c r="D24" s="116">
        <v>109.91992008044222</v>
      </c>
    </row>
    <row r="25" spans="1:5" ht="14.25" customHeight="1" x14ac:dyDescent="0.25">
      <c r="A25" s="57" t="s">
        <v>20</v>
      </c>
      <c r="B25" s="70">
        <v>979863.4</v>
      </c>
      <c r="C25" s="116">
        <v>102.77486500084467</v>
      </c>
      <c r="D25" s="116">
        <v>109.71718022025101</v>
      </c>
    </row>
    <row r="26" spans="1:5" ht="24" x14ac:dyDescent="0.25">
      <c r="A26" s="57" t="s">
        <v>21</v>
      </c>
      <c r="B26" s="70">
        <v>12927.1</v>
      </c>
      <c r="C26" s="116">
        <v>122.61916510411525</v>
      </c>
      <c r="D26" s="116">
        <v>115.60116253074</v>
      </c>
      <c r="E26" s="54"/>
    </row>
    <row r="27" spans="1:5" ht="24" x14ac:dyDescent="0.25">
      <c r="A27" s="57" t="s">
        <v>53</v>
      </c>
      <c r="B27" s="70">
        <v>117637.9</v>
      </c>
      <c r="C27" s="116">
        <v>99.454723461534485</v>
      </c>
      <c r="D27" s="116">
        <v>111.02921883641868</v>
      </c>
    </row>
    <row r="28" spans="1:5" ht="25.8" x14ac:dyDescent="0.25">
      <c r="A28" s="56" t="s">
        <v>54</v>
      </c>
      <c r="B28" s="70">
        <v>157362.6</v>
      </c>
      <c r="C28" s="116">
        <v>112.1234294929537</v>
      </c>
      <c r="D28" s="116">
        <v>111.38499172907903</v>
      </c>
    </row>
    <row r="29" spans="1:5" ht="4.5" customHeight="1" x14ac:dyDescent="0.25">
      <c r="A29" s="58"/>
      <c r="B29" s="70"/>
      <c r="C29" s="116"/>
      <c r="D29" s="116"/>
    </row>
    <row r="30" spans="1:5" x14ac:dyDescent="0.25">
      <c r="A30" s="48" t="s">
        <v>39</v>
      </c>
      <c r="B30" s="70">
        <v>413551.59999999992</v>
      </c>
      <c r="C30" s="116">
        <v>97.154835098934242</v>
      </c>
      <c r="D30" s="116">
        <v>113.59724172507524</v>
      </c>
      <c r="E30" s="54"/>
    </row>
    <row r="31" spans="1:5" x14ac:dyDescent="0.25">
      <c r="A31" s="48" t="s">
        <v>40</v>
      </c>
      <c r="B31" s="70"/>
      <c r="C31" s="116"/>
      <c r="D31" s="116"/>
    </row>
    <row r="32" spans="1:5" x14ac:dyDescent="0.25">
      <c r="A32" s="56" t="s">
        <v>22</v>
      </c>
      <c r="B32" s="70">
        <v>432886.29999999993</v>
      </c>
      <c r="C32" s="116">
        <v>114.52281310781345</v>
      </c>
      <c r="D32" s="116">
        <v>108.66009999856918</v>
      </c>
    </row>
    <row r="33" spans="1:4" ht="6" customHeight="1" x14ac:dyDescent="0.25">
      <c r="A33" s="59"/>
      <c r="B33" s="70"/>
      <c r="C33" s="116"/>
      <c r="D33" s="116"/>
    </row>
    <row r="34" spans="1:4" x14ac:dyDescent="0.25">
      <c r="A34" s="48" t="s">
        <v>23</v>
      </c>
      <c r="B34" s="70">
        <v>-76788.600000000093</v>
      </c>
      <c r="C34" s="127" t="s">
        <v>0</v>
      </c>
      <c r="D34" s="127" t="s">
        <v>0</v>
      </c>
    </row>
    <row r="35" spans="1:4" x14ac:dyDescent="0.25">
      <c r="A35" s="48" t="s">
        <v>41</v>
      </c>
      <c r="B35" s="70">
        <v>628218.19999999995</v>
      </c>
      <c r="C35" s="116">
        <v>99.236308500758923</v>
      </c>
      <c r="D35" s="116">
        <v>105.07422554745062</v>
      </c>
    </row>
    <row r="36" spans="1:4" x14ac:dyDescent="0.25">
      <c r="A36" s="48" t="s">
        <v>42</v>
      </c>
      <c r="B36" s="70">
        <v>705006.8</v>
      </c>
      <c r="C36" s="116">
        <v>98.883457462826669</v>
      </c>
      <c r="D36" s="116">
        <v>102.09411103677381</v>
      </c>
    </row>
    <row r="37" spans="1:4" ht="6.75" customHeight="1" x14ac:dyDescent="0.25">
      <c r="A37" s="60"/>
      <c r="B37" s="61"/>
      <c r="C37" s="128"/>
      <c r="D37" s="128"/>
    </row>
    <row r="38" spans="1:4" ht="22.5" customHeight="1" x14ac:dyDescent="0.25">
      <c r="A38" s="125" t="s">
        <v>43</v>
      </c>
      <c r="B38" s="126"/>
      <c r="C38" s="126"/>
      <c r="D38" s="126"/>
    </row>
    <row r="39" spans="1:4" ht="45" customHeight="1" x14ac:dyDescent="0.25">
      <c r="A39" s="125" t="s">
        <v>44</v>
      </c>
      <c r="B39" s="126"/>
      <c r="C39" s="126"/>
      <c r="D39" s="126"/>
    </row>
    <row r="40" spans="1:4" ht="22.5" customHeight="1" x14ac:dyDescent="0.25">
      <c r="A40" s="125" t="s">
        <v>45</v>
      </c>
      <c r="B40" s="126"/>
      <c r="C40" s="126"/>
      <c r="D40" s="126"/>
    </row>
    <row r="41" spans="1:4" x14ac:dyDescent="0.25">
      <c r="B41" s="54"/>
    </row>
  </sheetData>
  <mergeCells count="3">
    <mergeCell ref="A38:D38"/>
    <mergeCell ref="A39:D39"/>
    <mergeCell ref="A40:D40"/>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Graph 1</vt:lpstr>
      <vt:lpstr>Table 1</vt:lpstr>
      <vt:lpstr>Table 2</vt:lpstr>
      <vt:lpstr>Table 3</vt:lpstr>
      <vt:lpstr>Table 4</vt:lpstr>
      <vt:lpstr>Table 5</vt:lpstr>
      <vt:lpstr>Table 6</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2015-10-08T10:40:08Z</cp:lastPrinted>
  <dcterms:created xsi:type="dcterms:W3CDTF">2015-10-06T10:09:25Z</dcterms:created>
  <dcterms:modified xsi:type="dcterms:W3CDTF">2024-10-08T07:58:47Z</dcterms:modified>
</cp:coreProperties>
</file>