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Tabele comunicat\Comunicat 12 octombrie 2023\Comunicat an 2021 definitiv\Comunicat romana\"/>
    </mc:Choice>
  </mc:AlternateContent>
  <bookViews>
    <workbookView xWindow="0" yWindow="0" windowWidth="23040" windowHeight="9336" activeTab="1"/>
  </bookViews>
  <sheets>
    <sheet name="Grafic 1" sheetId="1" r:id="rId1"/>
    <sheet name="Tabel 1" sheetId="7" r:id="rId2"/>
    <sheet name="Tabel 2" sheetId="6" r:id="rId3"/>
    <sheet name="Tabel 3" sheetId="5" r:id="rId4"/>
    <sheet name="Tabel 4" sheetId="4" r:id="rId5"/>
    <sheet name="Tabel 5" sheetId="2" r:id="rId6"/>
    <sheet name="Tabel 6" sheetId="3" r:id="rId7"/>
  </sheets>
  <calcPr calcId="162913"/>
</workbook>
</file>

<file path=xl/calcChain.xml><?xml version="1.0" encoding="utf-8"?>
<calcChain xmlns="http://schemas.openxmlformats.org/spreadsheetml/2006/main">
  <c r="B8" i="2" l="1"/>
  <c r="B7" i="2" s="1"/>
  <c r="C8" i="2"/>
  <c r="B17" i="3" l="1"/>
  <c r="B21" i="3" s="1"/>
  <c r="B17" i="2"/>
  <c r="B22" i="2" s="1"/>
  <c r="C7" i="2"/>
  <c r="C22" i="2" s="1"/>
  <c r="E8" i="2"/>
  <c r="E7" i="2" s="1"/>
  <c r="D8" i="2"/>
  <c r="D7" i="2" s="1"/>
  <c r="C17" i="2"/>
  <c r="E17" i="2"/>
  <c r="D17" i="2"/>
  <c r="E18" i="4"/>
  <c r="E23" i="4" s="1"/>
  <c r="D18" i="4"/>
  <c r="D23" i="4" s="1"/>
  <c r="C18" i="4"/>
  <c r="C23" i="4" s="1"/>
  <c r="B18" i="4"/>
  <c r="B23" i="4" s="1"/>
  <c r="D6" i="7"/>
  <c r="D7" i="7"/>
  <c r="D5" i="7"/>
  <c r="B34" i="3"/>
  <c r="B24" i="3"/>
  <c r="B23" i="3" s="1"/>
  <c r="E22" i="2" l="1"/>
  <c r="D22" i="2"/>
</calcChain>
</file>

<file path=xl/sharedStrings.xml><?xml version="1.0" encoding="utf-8"?>
<sst xmlns="http://schemas.openxmlformats.org/spreadsheetml/2006/main" count="130" uniqueCount="71">
  <si>
    <t>-</t>
  </si>
  <si>
    <t>Milioane lei preţuri curente</t>
  </si>
  <si>
    <t>Date semidefinitive</t>
  </si>
  <si>
    <t>Date definitive</t>
  </si>
  <si>
    <t>Contribuţia la formarea PIB - %</t>
  </si>
  <si>
    <t>Contribuţia la creşterea PIB - %</t>
  </si>
  <si>
    <t>Agricultură, silvicultură şi pescuit</t>
  </si>
  <si>
    <t>Industrie</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</si>
  <si>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</si>
  <si>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</si>
  <si>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</si>
  <si>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</si>
  <si>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</si>
  <si>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</si>
  <si>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</si>
  <si>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</si>
  <si>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</si>
  <si>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</si>
  <si>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</si>
  <si>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</si>
  <si>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</si>
  <si>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</si>
  <si>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Exportul net de bunuri şi servicii</t>
  </si>
  <si>
    <t xml:space="preserve">    Exportul de bunuri şi servicii</t>
  </si>
  <si>
    <t xml:space="preserve">    Importul de bunuri şi servicii</t>
  </si>
  <si>
    <t>Realizări – milioane lei preţuri curente -</t>
  </si>
  <si>
    <t xml:space="preserve">Comerţ cu ridicata și cu amănuntul; repararea autovehiculelor şi motocicletelor; transport şi depozitare; hoteluri şi restaurante </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</si>
  <si>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</si>
  <si>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</si>
  <si>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</si>
  <si>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</si>
  <si>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</si>
  <si>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</si>
  <si>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</si>
  <si>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</si>
  <si>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Ani</t>
  </si>
  <si>
    <t>Modificări faţă de anul precedent - %</t>
  </si>
  <si>
    <t xml:space="preserve"> Valoarea adăugată brută – total</t>
  </si>
  <si>
    <t xml:space="preserve"> Impozite nete pe produs</t>
  </si>
  <si>
    <t xml:space="preserve"> Produsul intern brut</t>
  </si>
  <si>
    <t xml:space="preserve">        Cheltuiala pentru consumul final al
        instituţiilor fără scop lucrativ în
        serviciul gospodăriilor populaţiei</t>
  </si>
  <si>
    <t xml:space="preserve"> Consumul final  efectiv total</t>
  </si>
  <si>
    <t xml:space="preserve"> Formarea brută de capital fix</t>
  </si>
  <si>
    <t xml:space="preserve"> Variaţia stocurilor</t>
  </si>
  <si>
    <t xml:space="preserve"> Exportul net de bunuri şi servicii</t>
  </si>
  <si>
    <t xml:space="preserve">        Cheltuiala pentru consumul final al
        instituţiilor fără scop lucrativ în 
        serviciul gospodăriilor populaţiei</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</si>
  <si>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</si>
  <si>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</si>
  <si>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</si>
  <si>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1) Reprezintă diferenţa dintre impozitele pe produs datorate la bugetul de stat (TVA, accize, alte impozite) şi subvenţiile pe produs plătite de la bugetul de stat.</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</si>
  <si>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</si>
  <si>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</si>
  <si>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 xml:space="preserve"> Produs Intern Brut</t>
  </si>
  <si>
    <t>Diferențe (+/-)</t>
  </si>
  <si>
    <t xml:space="preserve"> Variaţia stocurilor şi a obiectelor de valoare</t>
  </si>
  <si>
    <t>Date
 definitive</t>
  </si>
  <si>
    <t>Tabel 6: PRODUSUL INTERN BRUT PE CATEGORII DE RESURSE ŞI UTILIZĂRI, ÎN ANUL 2021</t>
  </si>
  <si>
    <t>Indici de volum
 – în % faţă de anul 2020</t>
  </si>
  <si>
    <t>Indici de preţ  
– în % faţă de anul 2020</t>
  </si>
  <si>
    <t>Tabel 5: Contribuţia categoriilor de utilizări la formarea şi creşterea Produsului intern brut, în anul 2021</t>
  </si>
  <si>
    <t>Tabel 4: Contribuţia categoriilor de resurse la formarea şi creşterea Produsului intern brut, în anul 2021</t>
  </si>
  <si>
    <t>Dinamică
- în % faţă de anul 2020 -</t>
  </si>
  <si>
    <t>Deflator
- în % faţă de anul 2020 -</t>
  </si>
  <si>
    <t>Tabel 1: Produsul intern brut, în anul 2021</t>
  </si>
  <si>
    <t>Tabel 2: Evoluţia categoriilor de resurse, în anul 2021</t>
  </si>
  <si>
    <t>Tabel 3: Evoluţia categoriilor de utilizări, în anul 2021</t>
  </si>
  <si>
    <t>Dinamică
- în % faţă de anul 2020-</t>
  </si>
  <si>
    <t>Deflator
- în % faţă de anul 2020-</t>
  </si>
  <si>
    <t>Dinamica PIB - în % faţă de anul 2020</t>
  </si>
  <si>
    <t>Deflator PIB - în % faţă de anul 2020</t>
  </si>
  <si>
    <t>Grafic 1: Evoluţia Produsului intern brut în
                 perioada 2005-2021 - modificări faţă 
                 de anul precedent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</si>
</sst>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font>
    <font>
      <sz val="8"/>
      <name val="Arial"/>
      <family val="2"/>
    </font>
    <font>
      <sz val="10"/>
      <name val="Calibri"/>
      <family val="2"/>
    </font>
    <font>
      <b/>
      <sz val="10"/>
      <name val="Calibri"/>
      <family val="2"/>
    </font>
    <font>
      <sz val="9"/>
      <name val="Calibri"/>
      <family val="2"/>
    </font>
    <font>
      <b/>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sz val="10"/>
      <color rgb="FFFF0000"/>
      <name val="Calibri"/>
      <family val="2"/>
    </font>
  </fonts>
  <fills count="3">
    <fill>
      <patternFill patternType="none"/>
    </fill>
    <fill>
      <patternFill patternType="gray125"/>
    </fill>
    <fill>
      <patternFill patternType="solid">
        <fgColor indexed="2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138">
    <xf numFmtId="0" fontId="0" fillId="0" borderId="0" xfId="0"/>
    <xf numFmtId="0" fontId="2" fillId="0" borderId="0" xfId="0" applyFont="1"/>
    <xf numFmtId="0" fontId="4" fillId="0" borderId="0" xfId="0" applyFont="1"/>
    <xf numFmtId="0" fontId="4" fillId="0" borderId="0" xfId="0" applyFont="1" applyBorder="1"/>
    <xf numFmtId="0" fontId="2" fillId="0" borderId="0" xfId="0" applyFont="1" applyBorder="1" applyAlignment="1">
      <alignment horizontal="left" vertical="center" wrapText="1"/>
    </xf>
    <xf numFmtId="0" fontId="2" fillId="0" borderId="0" xfId="0" applyFont="1" applyBorder="1"/>
    <xf numFmtId="0" fontId="2" fillId="0" borderId="3" xfId="0" applyFont="1" applyBorder="1" applyAlignment="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6" xfId="0" applyFont="1" applyBorder="1" applyAlignment="1">
      <alignment vertical="center"/>
    </xf>
    <xf numFmtId="164" fontId="2" fillId="0" borderId="7" xfId="0" applyNumberFormat="1" applyFont="1" applyFill="1" applyBorder="1" applyAlignment="1">
      <alignment horizontal="right" vertical="center" indent="2"/>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xf numFmtId="0" fontId="2" fillId="0" borderId="13" xfId="0" applyFont="1" applyBorder="1"/>
    <xf numFmtId="0" fontId="2" fillId="0" borderId="15" xfId="0" applyFont="1" applyBorder="1"/>
    <xf numFmtId="0" fontId="3" fillId="0" borderId="16" xfId="0" applyFont="1" applyBorder="1" applyAlignment="1">
      <alignment horizontal="center" vertical="center"/>
    </xf>
    <xf numFmtId="0" fontId="2" fillId="0" borderId="15" xfId="0" applyFont="1" applyBorder="1" applyAlignment="1">
      <alignment horizontal="left" vertical="top" wrapText="1" indent="1"/>
    </xf>
    <xf numFmtId="164" fontId="2" fillId="0" borderId="6" xfId="0" applyNumberFormat="1" applyFont="1" applyBorder="1" applyAlignment="1">
      <alignment horizontal="right" indent="2"/>
    </xf>
    <xf numFmtId="164" fontId="2" fillId="0" borderId="17" xfId="0" applyNumberFormat="1" applyFont="1" applyBorder="1" applyAlignment="1">
      <alignment horizontal="right" indent="2"/>
    </xf>
    <xf numFmtId="164" fontId="2" fillId="0" borderId="18" xfId="0" applyNumberFormat="1" applyFont="1" applyBorder="1" applyAlignment="1">
      <alignment horizontal="right" indent="2"/>
    </xf>
    <xf numFmtId="164" fontId="2" fillId="0" borderId="16" xfId="0" applyNumberFormat="1" applyFont="1" applyBorder="1" applyAlignment="1">
      <alignment horizontal="right" indent="2"/>
    </xf>
    <xf numFmtId="164" fontId="2" fillId="0" borderId="15" xfId="0" applyNumberFormat="1" applyFont="1" applyFill="1" applyBorder="1" applyAlignment="1">
      <alignment vertical="justify" wrapText="1"/>
    </xf>
    <xf numFmtId="0" fontId="3" fillId="0" borderId="15" xfId="0" applyFont="1" applyBorder="1"/>
    <xf numFmtId="0" fontId="2" fillId="2" borderId="12" xfId="0" applyFont="1" applyFill="1" applyBorder="1"/>
    <xf numFmtId="164" fontId="2" fillId="2" borderId="19" xfId="0" applyNumberFormat="1" applyFont="1" applyFill="1" applyBorder="1" applyAlignment="1">
      <alignment horizontal="right" indent="2"/>
    </xf>
    <xf numFmtId="164" fontId="2" fillId="2" borderId="20" xfId="0" applyNumberFormat="1" applyFont="1" applyFill="1" applyBorder="1" applyAlignment="1">
      <alignment horizontal="right" indent="2"/>
    </xf>
    <xf numFmtId="164" fontId="2" fillId="2" borderId="21" xfId="0" applyNumberFormat="1" applyFont="1" applyFill="1" applyBorder="1" applyAlignment="1">
      <alignment horizontal="right" indent="2"/>
    </xf>
    <xf numFmtId="164" fontId="2" fillId="2" borderId="22" xfId="0" applyNumberFormat="1" applyFont="1" applyFill="1" applyBorder="1" applyAlignment="1">
      <alignment horizontal="right" indent="2"/>
    </xf>
    <xf numFmtId="0" fontId="3" fillId="2" borderId="15" xfId="0" applyFont="1" applyFill="1" applyBorder="1"/>
    <xf numFmtId="0" fontId="2" fillId="2" borderId="13" xfId="0" applyFont="1" applyFill="1" applyBorder="1"/>
    <xf numFmtId="0" fontId="2" fillId="2" borderId="23" xfId="0" applyFont="1" applyFill="1" applyBorder="1" applyAlignment="1">
      <alignment horizontal="right" indent="3"/>
    </xf>
    <xf numFmtId="0" fontId="2" fillId="2" borderId="14" xfId="0" applyFont="1" applyFill="1" applyBorder="1" applyAlignment="1">
      <alignment horizontal="right" indent="3"/>
    </xf>
    <xf numFmtId="0" fontId="2" fillId="2" borderId="24" xfId="0" applyFont="1" applyFill="1" applyBorder="1" applyAlignment="1">
      <alignment horizontal="right" indent="3"/>
    </xf>
    <xf numFmtId="0" fontId="2" fillId="2" borderId="25" xfId="0" applyFont="1" applyFill="1" applyBorder="1" applyAlignment="1">
      <alignment horizontal="right" indent="3"/>
    </xf>
    <xf numFmtId="0" fontId="3" fillId="0" borderId="0" xfId="0" quotePrefix="1" applyFont="1" applyAlignment="1">
      <alignment horizontal="right"/>
    </xf>
    <xf numFmtId="164" fontId="3" fillId="0" borderId="16" xfId="0" applyNumberFormat="1" applyFont="1" applyBorder="1" applyAlignment="1">
      <alignment horizontal="right" vertical="center" indent="2"/>
    </xf>
    <xf numFmtId="164" fontId="3" fillId="0" borderId="15" xfId="0" applyNumberFormat="1" applyFont="1" applyFill="1" applyBorder="1" applyAlignment="1">
      <alignment vertical="justify"/>
    </xf>
    <xf numFmtId="164" fontId="2" fillId="0" borderId="15" xfId="0" applyNumberFormat="1" applyFont="1" applyFill="1" applyBorder="1" applyAlignment="1">
      <alignment vertical="justify"/>
    </xf>
    <xf numFmtId="164" fontId="2" fillId="2" borderId="25" xfId="0" applyNumberFormat="1" applyFont="1" applyFill="1" applyBorder="1" applyAlignment="1">
      <alignment horizontal="right" indent="2"/>
    </xf>
    <xf numFmtId="164" fontId="2" fillId="2" borderId="24" xfId="0" applyNumberFormat="1" applyFont="1" applyFill="1" applyBorder="1" applyAlignment="1">
      <alignment horizontal="right" indent="2"/>
    </xf>
    <xf numFmtId="0" fontId="3" fillId="0" borderId="0" xfId="0" applyFont="1"/>
    <xf numFmtId="0" fontId="5" fillId="0" borderId="0" xfId="0" applyFont="1" applyAlignment="1">
      <alignment horizontal="right"/>
    </xf>
    <xf numFmtId="0" fontId="4" fillId="0" borderId="9" xfId="0" applyFont="1" applyBorder="1" applyAlignment="1">
      <alignment vertical="top" wrapText="1"/>
    </xf>
    <xf numFmtId="0" fontId="4" fillId="0" borderId="9"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Fill="1" applyBorder="1" applyAlignment="1">
      <alignment horizontal="right" wrapText="1" indent="2"/>
    </xf>
    <xf numFmtId="0" fontId="4" fillId="0" borderId="1" xfId="0" applyFont="1" applyBorder="1" applyAlignment="1">
      <alignment horizontal="left" vertical="top" wrapText="1" indent="1"/>
    </xf>
    <xf numFmtId="0" fontId="6" fillId="0" borderId="1" xfId="0" applyFont="1" applyBorder="1" applyAlignment="1">
      <alignment horizontal="left" wrapText="1" indent="1"/>
    </xf>
    <xf numFmtId="0" fontId="4" fillId="0" borderId="1" xfId="0" applyFont="1" applyBorder="1" applyAlignment="1">
      <alignment horizontal="left" wrapText="1" indent="1"/>
    </xf>
    <xf numFmtId="0" fontId="7" fillId="0" borderId="1" xfId="0" applyFont="1" applyBorder="1" applyAlignment="1">
      <alignment horizontal="left" vertical="top" wrapText="1" indent="1"/>
    </xf>
    <xf numFmtId="0" fontId="6" fillId="0" borderId="1" xfId="0" applyFont="1" applyBorder="1" applyAlignment="1">
      <alignment wrapText="1"/>
    </xf>
    <xf numFmtId="0" fontId="5" fillId="2" borderId="9" xfId="0" applyFont="1" applyFill="1" applyBorder="1" applyAlignment="1">
      <alignment horizontal="left" vertical="center" wrapText="1"/>
    </xf>
    <xf numFmtId="164" fontId="4" fillId="0" borderId="0" xfId="0" applyNumberFormat="1" applyFont="1"/>
    <xf numFmtId="164" fontId="4" fillId="0" borderId="1" xfId="0" applyNumberFormat="1" applyFont="1" applyBorder="1" applyAlignment="1">
      <alignment horizontal="left" vertical="top" wrapText="1" indent="1"/>
    </xf>
    <xf numFmtId="0" fontId="4" fillId="0" borderId="1" xfId="0" applyFont="1" applyFill="1" applyBorder="1" applyAlignment="1">
      <alignment horizontal="left" vertical="top" wrapText="1" indent="1"/>
    </xf>
    <xf numFmtId="0" fontId="4" fillId="0" borderId="0" xfId="0" applyFont="1" applyFill="1"/>
    <xf numFmtId="0" fontId="4" fillId="0" borderId="1" xfId="0" applyFont="1" applyFill="1" applyBorder="1" applyAlignment="1">
      <alignment horizontal="left" vertical="top" wrapText="1" indent="2"/>
    </xf>
    <xf numFmtId="0" fontId="4" fillId="0" borderId="1" xfId="0" applyFont="1" applyFill="1" applyBorder="1" applyAlignment="1">
      <alignment horizontal="left" vertical="top" wrapText="1" indent="3"/>
    </xf>
    <xf numFmtId="0" fontId="6" fillId="0" borderId="1" xfId="0" applyFont="1" applyFill="1" applyBorder="1" applyAlignment="1">
      <alignment horizontal="left" vertical="top" wrapText="1" indent="2"/>
    </xf>
    <xf numFmtId="0" fontId="7" fillId="0" borderId="1" xfId="0" applyFont="1" applyFill="1" applyBorder="1" applyAlignment="1">
      <alignment horizontal="left" vertical="top" wrapText="1" indent="2"/>
    </xf>
    <xf numFmtId="164" fontId="7" fillId="0" borderId="2" xfId="0" applyNumberFormat="1" applyFont="1" applyFill="1" applyBorder="1" applyAlignment="1">
      <alignment horizontal="left" vertical="top" wrapText="1" indent="1"/>
    </xf>
    <xf numFmtId="164" fontId="4" fillId="0" borderId="2" xfId="0" applyNumberFormat="1" applyFont="1" applyFill="1" applyBorder="1" applyAlignment="1">
      <alignment horizontal="right" wrapText="1" indent="2"/>
    </xf>
    <xf numFmtId="0" fontId="4" fillId="0" borderId="0" xfId="0" applyFont="1" applyFill="1" applyBorder="1"/>
    <xf numFmtId="164" fontId="4" fillId="0" borderId="0" xfId="0" applyNumberFormat="1" applyFont="1" applyFill="1" applyBorder="1"/>
    <xf numFmtId="164" fontId="2" fillId="0" borderId="14" xfId="0" applyNumberFormat="1" applyFont="1" applyFill="1" applyBorder="1" applyAlignment="1">
      <alignment horizontal="right" vertical="center" indent="2"/>
    </xf>
    <xf numFmtId="0" fontId="3" fillId="0" borderId="23" xfId="0" applyFont="1" applyFill="1" applyBorder="1" applyAlignment="1">
      <alignment horizontal="center" vertical="justify"/>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64" fontId="3" fillId="0" borderId="16" xfId="0" applyNumberFormat="1" applyFont="1" applyFill="1" applyBorder="1" applyAlignment="1">
      <alignment horizontal="right" vertical="center" indent="2"/>
    </xf>
    <xf numFmtId="164" fontId="3" fillId="0" borderId="18" xfId="0" applyNumberFormat="1" applyFont="1" applyFill="1" applyBorder="1" applyAlignment="1">
      <alignment horizontal="right" vertical="center" indent="2"/>
    </xf>
    <xf numFmtId="164" fontId="2" fillId="0" borderId="0" xfId="0" applyNumberFormat="1" applyFont="1"/>
    <xf numFmtId="164" fontId="4" fillId="0" borderId="0" xfId="0" applyNumberFormat="1" applyFont="1" applyFill="1"/>
    <xf numFmtId="164" fontId="4" fillId="0" borderId="1" xfId="0" applyNumberFormat="1" applyFont="1" applyFill="1" applyBorder="1" applyAlignment="1">
      <alignment horizontal="right" wrapText="1" indent="1"/>
    </xf>
    <xf numFmtId="164" fontId="4" fillId="0" borderId="1" xfId="0" applyNumberFormat="1" applyFont="1" applyBorder="1" applyAlignment="1">
      <alignment horizontal="right" wrapText="1" indent="1"/>
    </xf>
    <xf numFmtId="164" fontId="4" fillId="0" borderId="1" xfId="0" quotePrefix="1" applyNumberFormat="1" applyFont="1" applyFill="1" applyBorder="1" applyAlignment="1">
      <alignment horizontal="right" wrapText="1" indent="1"/>
    </xf>
    <xf numFmtId="164" fontId="2" fillId="0" borderId="6" xfId="0" applyNumberFormat="1" applyFont="1" applyFill="1" applyBorder="1" applyAlignment="1">
      <alignment horizontal="right" indent="2"/>
    </xf>
    <xf numFmtId="164" fontId="2" fillId="0" borderId="17" xfId="0" applyNumberFormat="1" applyFont="1" applyFill="1" applyBorder="1" applyAlignment="1">
      <alignment horizontal="right" indent="2"/>
    </xf>
    <xf numFmtId="164" fontId="2" fillId="0" borderId="16" xfId="0" applyNumberFormat="1" applyFont="1" applyFill="1" applyBorder="1" applyAlignment="1">
      <alignment horizontal="right" indent="2"/>
    </xf>
    <xf numFmtId="164" fontId="3" fillId="0" borderId="16" xfId="0" quotePrefix="1" applyNumberFormat="1" applyFont="1" applyFill="1" applyBorder="1" applyAlignment="1">
      <alignment horizontal="right" indent="2"/>
    </xf>
    <xf numFmtId="164" fontId="2" fillId="0" borderId="16" xfId="0" quotePrefix="1" applyNumberFormat="1" applyFont="1" applyFill="1" applyBorder="1" applyAlignment="1">
      <alignment horizontal="right" indent="2"/>
    </xf>
    <xf numFmtId="0" fontId="3" fillId="0" borderId="25"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9" xfId="0" applyFont="1" applyBorder="1" applyAlignment="1">
      <alignment horizontal="center" vertical="justify"/>
    </xf>
    <xf numFmtId="0" fontId="2" fillId="0" borderId="1" xfId="0" applyFont="1" applyBorder="1" applyAlignment="1">
      <alignment horizontal="center"/>
    </xf>
    <xf numFmtId="164" fontId="2" fillId="0" borderId="18" xfId="0" applyNumberFormat="1" applyFont="1" applyBorder="1" applyAlignment="1">
      <alignment horizontal="center"/>
    </xf>
    <xf numFmtId="164" fontId="3" fillId="0" borderId="12" xfId="0" applyNumberFormat="1" applyFont="1" applyFill="1" applyBorder="1" applyAlignment="1">
      <alignment horizontal="right" vertical="center" indent="2"/>
    </xf>
    <xf numFmtId="164" fontId="2" fillId="0" borderId="15" xfId="0" applyNumberFormat="1" applyFont="1" applyFill="1" applyBorder="1" applyAlignment="1">
      <alignment horizontal="right" indent="2"/>
    </xf>
    <xf numFmtId="164" fontId="3" fillId="0" borderId="15" xfId="0" quotePrefix="1" applyNumberFormat="1" applyFont="1" applyFill="1" applyBorder="1" applyAlignment="1">
      <alignment horizontal="right" indent="2"/>
    </xf>
    <xf numFmtId="164" fontId="2" fillId="0" borderId="15" xfId="0" quotePrefix="1" applyNumberFormat="1" applyFont="1" applyFill="1" applyBorder="1" applyAlignment="1">
      <alignment horizontal="right" indent="2"/>
    </xf>
    <xf numFmtId="164" fontId="2" fillId="0" borderId="15" xfId="0" applyNumberFormat="1" applyFont="1" applyBorder="1" applyAlignment="1">
      <alignment horizontal="right" indent="2"/>
    </xf>
    <xf numFmtId="164" fontId="2" fillId="2" borderId="12" xfId="0" applyNumberFormat="1" applyFont="1" applyFill="1" applyBorder="1" applyAlignment="1">
      <alignment horizontal="right" indent="2"/>
    </xf>
    <xf numFmtId="164" fontId="2" fillId="2" borderId="13" xfId="0" applyNumberFormat="1" applyFont="1" applyFill="1" applyBorder="1" applyAlignment="1">
      <alignment horizontal="right" indent="2"/>
    </xf>
    <xf numFmtId="0" fontId="3" fillId="0" borderId="29" xfId="0" applyFont="1" applyFill="1" applyBorder="1" applyAlignment="1">
      <alignment horizontal="center" vertical="justify"/>
    </xf>
    <xf numFmtId="164" fontId="3" fillId="0" borderId="15" xfId="0" applyNumberFormat="1" applyFont="1" applyFill="1" applyBorder="1" applyAlignment="1">
      <alignment horizontal="right" vertical="center" indent="2"/>
    </xf>
    <xf numFmtId="0" fontId="3" fillId="0" borderId="29" xfId="0" applyFont="1" applyFill="1" applyBorder="1" applyAlignment="1">
      <alignment horizontal="center" vertical="center" wrapText="1"/>
    </xf>
    <xf numFmtId="164" fontId="2" fillId="0" borderId="25" xfId="0" applyNumberFormat="1" applyFont="1" applyBorder="1" applyAlignment="1">
      <alignment horizontal="right" indent="2"/>
    </xf>
    <xf numFmtId="0" fontId="3" fillId="0" borderId="32" xfId="0" applyFont="1" applyFill="1" applyBorder="1" applyAlignment="1">
      <alignment horizontal="center" vertical="center"/>
    </xf>
    <xf numFmtId="0" fontId="3" fillId="0" borderId="15" xfId="0" applyFont="1" applyFill="1" applyBorder="1" applyAlignment="1">
      <alignment horizontal="center" vertical="center"/>
    </xf>
    <xf numFmtId="164" fontId="2" fillId="0" borderId="13" xfId="0" applyNumberFormat="1" applyFont="1" applyBorder="1" applyAlignment="1">
      <alignment horizontal="right" indent="2"/>
    </xf>
    <xf numFmtId="0" fontId="2" fillId="2" borderId="13" xfId="0" applyFont="1" applyFill="1" applyBorder="1" applyAlignment="1">
      <alignment horizontal="right" indent="3"/>
    </xf>
    <xf numFmtId="0" fontId="3" fillId="0" borderId="14" xfId="0" applyFont="1" applyFill="1" applyBorder="1" applyAlignment="1">
      <alignment horizontal="center" vertical="center"/>
    </xf>
    <xf numFmtId="0" fontId="2" fillId="0" borderId="33" xfId="0" applyFont="1" applyBorder="1" applyAlignment="1">
      <alignment horizontal="center"/>
    </xf>
    <xf numFmtId="0" fontId="10" fillId="0" borderId="33" xfId="0" applyFont="1" applyBorder="1" applyAlignment="1">
      <alignment horizontal="center"/>
    </xf>
    <xf numFmtId="164" fontId="5" fillId="2" borderId="9" xfId="0" applyNumberFormat="1" applyFont="1" applyFill="1" applyBorder="1" applyAlignment="1">
      <alignment horizontal="right" vertical="center" wrapText="1" indent="1"/>
    </xf>
    <xf numFmtId="164" fontId="3" fillId="0" borderId="15" xfId="0" applyNumberFormat="1" applyFont="1" applyFill="1" applyBorder="1" applyAlignment="1">
      <alignment horizontal="right" indent="2"/>
    </xf>
    <xf numFmtId="164" fontId="3" fillId="0" borderId="16" xfId="0" applyNumberFormat="1" applyFont="1" applyFill="1" applyBorder="1" applyAlignment="1">
      <alignment horizontal="right" indent="2"/>
    </xf>
    <xf numFmtId="164" fontId="3" fillId="0" borderId="6" xfId="0" applyNumberFormat="1" applyFont="1" applyFill="1" applyBorder="1" applyAlignment="1">
      <alignment horizontal="right" indent="2"/>
    </xf>
    <xf numFmtId="164" fontId="3" fillId="2" borderId="15" xfId="0" applyNumberFormat="1" applyFont="1" applyFill="1" applyBorder="1" applyAlignment="1">
      <alignment horizontal="right" indent="2"/>
    </xf>
    <xf numFmtId="164" fontId="3" fillId="2" borderId="16" xfId="0" applyNumberFormat="1" applyFont="1" applyFill="1" applyBorder="1" applyAlignment="1">
      <alignment horizontal="right" indent="2"/>
    </xf>
    <xf numFmtId="164" fontId="3" fillId="2" borderId="6" xfId="0" applyNumberFormat="1" applyFont="1" applyFill="1" applyBorder="1" applyAlignment="1">
      <alignment horizontal="right" indent="2"/>
    </xf>
    <xf numFmtId="164" fontId="3" fillId="0" borderId="18" xfId="0" applyNumberFormat="1" applyFont="1" applyFill="1" applyBorder="1" applyAlignment="1">
      <alignment horizontal="right" indent="2"/>
    </xf>
    <xf numFmtId="164" fontId="2" fillId="0" borderId="18" xfId="0" applyNumberFormat="1" applyFont="1" applyFill="1" applyBorder="1" applyAlignment="1">
      <alignment horizontal="right" indent="2"/>
    </xf>
    <xf numFmtId="164" fontId="3" fillId="2" borderId="18" xfId="0" applyNumberFormat="1" applyFont="1" applyFill="1" applyBorder="1" applyAlignment="1">
      <alignment horizontal="right" indent="2"/>
    </xf>
    <xf numFmtId="164" fontId="3" fillId="0" borderId="17" xfId="0" applyNumberFormat="1" applyFont="1" applyFill="1" applyBorder="1" applyAlignment="1">
      <alignment horizontal="right" indent="2"/>
    </xf>
    <xf numFmtId="164" fontId="3" fillId="2" borderId="17" xfId="0" applyNumberFormat="1" applyFont="1" applyFill="1" applyBorder="1" applyAlignment="1">
      <alignment horizontal="right" indent="2"/>
    </xf>
    <xf numFmtId="164" fontId="2" fillId="0" borderId="2" xfId="0" applyNumberFormat="1" applyFont="1" applyFill="1" applyBorder="1" applyAlignment="1">
      <alignment horizontal="right" vertical="center" indent="2"/>
    </xf>
    <xf numFmtId="164" fontId="2" fillId="0" borderId="9" xfId="0" applyNumberFormat="1" applyFont="1" applyFill="1" applyBorder="1" applyAlignment="1">
      <alignment horizontal="right" vertical="center" indent="2"/>
    </xf>
    <xf numFmtId="164" fontId="2" fillId="0" borderId="11" xfId="0" applyNumberFormat="1" applyFont="1" applyFill="1" applyBorder="1" applyAlignment="1">
      <alignment horizontal="right" vertical="center" indent="2"/>
    </xf>
    <xf numFmtId="0" fontId="2" fillId="0" borderId="18" xfId="0" applyFont="1" applyBorder="1" applyAlignment="1">
      <alignment horizontal="center"/>
    </xf>
    <xf numFmtId="0" fontId="3" fillId="0" borderId="0" xfId="0" applyFont="1" applyAlignment="1">
      <alignment vertical="justify" wrapText="1"/>
    </xf>
    <xf numFmtId="0" fontId="3" fillId="0" borderId="0" xfId="0" applyFont="1" applyAlignment="1">
      <alignment vertical="justify"/>
    </xf>
    <xf numFmtId="0" fontId="3" fillId="0" borderId="0" xfId="0" applyFont="1" applyAlignment="1">
      <alignment horizontal="left"/>
    </xf>
    <xf numFmtId="0" fontId="2" fillId="0" borderId="0" xfId="0" applyFont="1" applyAlignment="1">
      <alignment horizontal="left"/>
    </xf>
    <xf numFmtId="0" fontId="3" fillId="0" borderId="0" xfId="0" applyFont="1" applyBorder="1" applyAlignment="1">
      <alignment horizontal="left"/>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30" xfId="0" applyFont="1" applyBorder="1" applyAlignment="1">
      <alignment horizontal="center" vertical="center" wrapText="1"/>
    </xf>
    <xf numFmtId="0" fontId="3" fillId="0" borderId="2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2" xfId="0" applyFont="1" applyBorder="1" applyAlignment="1">
      <alignment vertical="center"/>
    </xf>
    <xf numFmtId="0" fontId="3" fillId="0" borderId="28" xfId="0" applyFont="1" applyBorder="1" applyAlignment="1">
      <alignment horizontal="center" vertical="center"/>
    </xf>
    <xf numFmtId="0" fontId="3" fillId="0" borderId="27" xfId="0" applyFont="1" applyBorder="1" applyAlignment="1">
      <alignment vertical="center"/>
    </xf>
    <xf numFmtId="0" fontId="9" fillId="0" borderId="0" xfId="0" applyFont="1" applyFill="1" applyAlignment="1">
      <alignment horizontal="justify" vertical="top"/>
    </xf>
    <xf numFmtId="0" fontId="9" fillId="0" borderId="0" xfId="0"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22"/>
  <sheetViews>
    <sheetView showGridLines="0" workbookViewId="0">
      <selection activeCell="B5" sqref="B5"/>
    </sheetView>
  </sheetViews>
  <sheetFormatPr defaultColWidth="9.109375" defaultRowHeight="13.8" x14ac:dyDescent="0.3"/>
  <cols>
    <col min="1" max="1" width="18.5546875" style="1" customWidth="1"/>
    <col min="2" max="2" width="20.44140625" style="1" customWidth="1"/>
    <col min="3" max="4" width="9.109375" style="1"/>
    <col min="5" max="5" width="11" style="1" bestFit="1" customWidth="1"/>
    <col min="6" max="16384" width="9.109375" style="1"/>
  </cols>
  <sheetData>
    <row r="2" spans="1:4" ht="40.5" customHeight="1" x14ac:dyDescent="0.3">
      <c r="A2" s="122" t="s">
        <v>70</v>
      </c>
      <c r="B2" s="123"/>
    </row>
    <row r="4" spans="1:4" ht="27.6" x14ac:dyDescent="0.3">
      <c r="A4" s="85" t="s">
        <v>35</v>
      </c>
      <c r="B4" s="85" t="s">
        <v>36</v>
      </c>
    </row>
    <row r="5" spans="1:4" x14ac:dyDescent="0.3">
      <c r="A5" s="86">
        <v>2005</v>
      </c>
      <c r="B5" s="87">
        <v>4.7</v>
      </c>
      <c r="D5" s="72"/>
    </row>
    <row r="6" spans="1:4" x14ac:dyDescent="0.3">
      <c r="A6" s="86">
        <v>2006</v>
      </c>
      <c r="B6" s="87">
        <v>8</v>
      </c>
      <c r="D6" s="72"/>
    </row>
    <row r="7" spans="1:4" x14ac:dyDescent="0.3">
      <c r="A7" s="86">
        <v>2007</v>
      </c>
      <c r="B7" s="87">
        <v>7.2</v>
      </c>
      <c r="D7" s="72"/>
    </row>
    <row r="8" spans="1:4" x14ac:dyDescent="0.3">
      <c r="A8" s="86">
        <v>2008</v>
      </c>
      <c r="B8" s="87">
        <v>9.3000000000000007</v>
      </c>
      <c r="D8" s="72"/>
    </row>
    <row r="9" spans="1:4" x14ac:dyDescent="0.3">
      <c r="A9" s="86">
        <v>2009</v>
      </c>
      <c r="B9" s="87">
        <v>-5.5</v>
      </c>
      <c r="D9" s="72"/>
    </row>
    <row r="10" spans="1:4" x14ac:dyDescent="0.3">
      <c r="A10" s="86">
        <v>2010</v>
      </c>
      <c r="B10" s="87">
        <v>-3.9</v>
      </c>
      <c r="D10" s="72"/>
    </row>
    <row r="11" spans="1:4" x14ac:dyDescent="0.3">
      <c r="A11" s="86">
        <v>2011</v>
      </c>
      <c r="B11" s="87">
        <v>4.5</v>
      </c>
      <c r="D11" s="72"/>
    </row>
    <row r="12" spans="1:4" x14ac:dyDescent="0.3">
      <c r="A12" s="86">
        <v>2012</v>
      </c>
      <c r="B12" s="87">
        <v>1.9</v>
      </c>
      <c r="D12" s="72"/>
    </row>
    <row r="13" spans="1:4" x14ac:dyDescent="0.3">
      <c r="A13" s="86">
        <v>2013</v>
      </c>
      <c r="B13" s="87">
        <v>0.3</v>
      </c>
      <c r="D13" s="72"/>
    </row>
    <row r="14" spans="1:4" x14ac:dyDescent="0.3">
      <c r="A14" s="86">
        <v>2014</v>
      </c>
      <c r="B14" s="87">
        <v>4.0999999999999996</v>
      </c>
      <c r="D14" s="72"/>
    </row>
    <row r="15" spans="1:4" x14ac:dyDescent="0.3">
      <c r="A15" s="86">
        <v>2015</v>
      </c>
      <c r="B15" s="87">
        <v>3.2</v>
      </c>
      <c r="D15" s="72"/>
    </row>
    <row r="16" spans="1:4" x14ac:dyDescent="0.3">
      <c r="A16" s="86">
        <v>2016</v>
      </c>
      <c r="B16" s="87">
        <v>2.9</v>
      </c>
      <c r="D16" s="72"/>
    </row>
    <row r="17" spans="1:4" x14ac:dyDescent="0.3">
      <c r="A17" s="86">
        <v>2017</v>
      </c>
      <c r="B17" s="87">
        <v>8.1999999999999993</v>
      </c>
      <c r="D17" s="72"/>
    </row>
    <row r="18" spans="1:4" x14ac:dyDescent="0.3">
      <c r="A18" s="86">
        <v>2018</v>
      </c>
      <c r="B18" s="87">
        <v>6</v>
      </c>
      <c r="D18" s="72"/>
    </row>
    <row r="19" spans="1:4" x14ac:dyDescent="0.3">
      <c r="A19" s="86">
        <v>2019</v>
      </c>
      <c r="B19" s="87">
        <v>3.9</v>
      </c>
      <c r="D19" s="72"/>
    </row>
    <row r="20" spans="1:4" x14ac:dyDescent="0.3">
      <c r="A20" s="86">
        <v>2020</v>
      </c>
      <c r="B20" s="121">
        <v>-3.7</v>
      </c>
    </row>
    <row r="21" spans="1:4" x14ac:dyDescent="0.3">
      <c r="A21" s="86">
        <v>2021</v>
      </c>
      <c r="B21" s="121">
        <v>5.7</v>
      </c>
    </row>
    <row r="22" spans="1:4" x14ac:dyDescent="0.3">
      <c r="A22" s="104"/>
      <c r="B22" s="105"/>
    </row>
  </sheetData>
  <mergeCells count="1">
    <mergeCell ref="A2:B2"/>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10"/>
  <sheetViews>
    <sheetView showGridLines="0" tabSelected="1" workbookViewId="0">
      <selection activeCell="B17" sqref="B17"/>
    </sheetView>
  </sheetViews>
  <sheetFormatPr defaultColWidth="9.109375" defaultRowHeight="13.8" x14ac:dyDescent="0.3"/>
  <cols>
    <col min="1" max="1" width="22.5546875" style="1" customWidth="1"/>
    <col min="2" max="4" width="17.88671875" style="1" customWidth="1"/>
    <col min="5" max="16384" width="9.109375" style="1"/>
  </cols>
  <sheetData>
    <row r="2" spans="1:5" x14ac:dyDescent="0.3">
      <c r="A2" s="124" t="s">
        <v>63</v>
      </c>
      <c r="B2" s="125"/>
      <c r="C2" s="125"/>
      <c r="D2" s="125"/>
    </row>
    <row r="3" spans="1:5" ht="14.4" thickBot="1" x14ac:dyDescent="0.35">
      <c r="A3" s="5"/>
      <c r="B3" s="5"/>
      <c r="C3" s="5"/>
      <c r="D3" s="5"/>
    </row>
    <row r="4" spans="1:5" ht="14.4" thickBot="1" x14ac:dyDescent="0.35">
      <c r="A4" s="6"/>
      <c r="B4" s="7" t="s">
        <v>2</v>
      </c>
      <c r="C4" s="7" t="s">
        <v>3</v>
      </c>
      <c r="D4" s="8" t="s">
        <v>53</v>
      </c>
    </row>
    <row r="5" spans="1:5" ht="29.1" customHeight="1" x14ac:dyDescent="0.3">
      <c r="A5" s="9" t="s">
        <v>1</v>
      </c>
      <c r="B5" s="118">
        <v>1187402.4000000001</v>
      </c>
      <c r="C5" s="118">
        <v>1189089.8</v>
      </c>
      <c r="D5" s="10">
        <f>+C5-B5</f>
        <v>1687.3999999999069</v>
      </c>
      <c r="E5" s="72"/>
    </row>
    <row r="6" spans="1:5" ht="29.1" customHeight="1" x14ac:dyDescent="0.3">
      <c r="A6" s="11" t="s">
        <v>68</v>
      </c>
      <c r="B6" s="119">
        <v>105.8</v>
      </c>
      <c r="C6" s="119">
        <v>105.7</v>
      </c>
      <c r="D6" s="10">
        <f>+C6-B6</f>
        <v>-9.9999999999994316E-2</v>
      </c>
    </row>
    <row r="7" spans="1:5" ht="29.1" customHeight="1" thickBot="1" x14ac:dyDescent="0.35">
      <c r="A7" s="12" t="s">
        <v>69</v>
      </c>
      <c r="B7" s="120">
        <v>105.2</v>
      </c>
      <c r="C7" s="120">
        <v>105.4</v>
      </c>
      <c r="D7" s="65">
        <f>+C7-B7</f>
        <v>0.20000000000000284</v>
      </c>
    </row>
    <row r="8" spans="1:5" x14ac:dyDescent="0.3">
      <c r="A8" s="4"/>
    </row>
    <row r="9" spans="1:5" x14ac:dyDescent="0.3">
      <c r="A9" s="5"/>
      <c r="B9" s="72"/>
    </row>
    <row r="10" spans="1:5" x14ac:dyDescent="0.3">
      <c r="A10" s="5"/>
    </row>
  </sheetData>
  <mergeCells count="1">
    <mergeCell ref="A2:D2"/>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24"/>
  <sheetViews>
    <sheetView showGridLines="0" topLeftCell="A4" workbookViewId="0">
      <selection activeCell="A2" sqref="A2:E24"/>
    </sheetView>
  </sheetViews>
  <sheetFormatPr defaultColWidth="9.109375" defaultRowHeight="13.8" x14ac:dyDescent="0.3"/>
  <cols>
    <col min="1" max="1" width="37.109375" style="1" customWidth="1"/>
    <col min="2" max="5" width="12.88671875" style="1" customWidth="1"/>
    <col min="6" max="6" width="15" style="1" customWidth="1"/>
    <col min="7" max="16384" width="9.109375" style="1"/>
  </cols>
  <sheetData>
    <row r="2" spans="1:7" x14ac:dyDescent="0.3">
      <c r="A2" s="126" t="s">
        <v>64</v>
      </c>
      <c r="B2" s="125"/>
      <c r="C2" s="125"/>
      <c r="D2" s="125"/>
      <c r="E2" s="125"/>
    </row>
    <row r="3" spans="1:7" ht="14.4" thickBot="1" x14ac:dyDescent="0.35">
      <c r="A3" s="5"/>
      <c r="E3" s="35"/>
    </row>
    <row r="4" spans="1:7" ht="25.5" customHeight="1" x14ac:dyDescent="0.3">
      <c r="A4" s="13"/>
      <c r="B4" s="127" t="s">
        <v>66</v>
      </c>
      <c r="C4" s="128"/>
      <c r="D4" s="127" t="s">
        <v>67</v>
      </c>
      <c r="E4" s="128"/>
    </row>
    <row r="5" spans="1:7" ht="27" customHeight="1" thickBot="1" x14ac:dyDescent="0.35">
      <c r="A5" s="14"/>
      <c r="B5" s="66" t="s">
        <v>2</v>
      </c>
      <c r="C5" s="83" t="s">
        <v>55</v>
      </c>
      <c r="D5" s="66" t="s">
        <v>2</v>
      </c>
      <c r="E5" s="83" t="s">
        <v>55</v>
      </c>
    </row>
    <row r="6" spans="1:7" ht="5.25" customHeight="1" x14ac:dyDescent="0.3">
      <c r="A6" s="15"/>
      <c r="B6" s="67"/>
      <c r="C6" s="68"/>
      <c r="D6" s="69"/>
      <c r="E6" s="16"/>
    </row>
    <row r="7" spans="1:7" x14ac:dyDescent="0.3">
      <c r="A7" s="17" t="s">
        <v>6</v>
      </c>
      <c r="B7" s="77">
        <v>105.94918706481941</v>
      </c>
      <c r="C7" s="78">
        <v>113.72119732969634</v>
      </c>
      <c r="D7" s="114">
        <v>113.5242942709601</v>
      </c>
      <c r="E7" s="79">
        <v>111.73601561066462</v>
      </c>
      <c r="F7" s="72"/>
      <c r="G7" s="72"/>
    </row>
    <row r="8" spans="1:7" x14ac:dyDescent="0.3">
      <c r="A8" s="17" t="s">
        <v>7</v>
      </c>
      <c r="B8" s="77">
        <v>106.5901255704016</v>
      </c>
      <c r="C8" s="78">
        <v>100.87162341443117</v>
      </c>
      <c r="D8" s="114">
        <v>107.23852465757705</v>
      </c>
      <c r="E8" s="79">
        <v>108.68144324195453</v>
      </c>
      <c r="F8" s="72"/>
      <c r="G8" s="72"/>
    </row>
    <row r="9" spans="1:7" x14ac:dyDescent="0.3">
      <c r="A9" s="17" t="s">
        <v>8</v>
      </c>
      <c r="B9" s="77">
        <v>91.89682603271261</v>
      </c>
      <c r="C9" s="78">
        <v>101.47896230842302</v>
      </c>
      <c r="D9" s="114">
        <v>114.49198193990348</v>
      </c>
      <c r="E9" s="79">
        <v>107.0043551636676</v>
      </c>
      <c r="F9" s="72"/>
      <c r="G9" s="72"/>
    </row>
    <row r="10" spans="1:7" ht="55.2" x14ac:dyDescent="0.3">
      <c r="A10" s="17" t="s">
        <v>9</v>
      </c>
      <c r="B10" s="77">
        <v>109.90558367875374</v>
      </c>
      <c r="C10" s="78">
        <v>113.98671595649681</v>
      </c>
      <c r="D10" s="114">
        <v>103.42184898108529</v>
      </c>
      <c r="E10" s="79">
        <v>106.11028711621987</v>
      </c>
      <c r="F10" s="72"/>
      <c r="G10" s="72"/>
    </row>
    <row r="11" spans="1:7" x14ac:dyDescent="0.3">
      <c r="A11" s="17" t="s">
        <v>10</v>
      </c>
      <c r="B11" s="77">
        <v>105.38697307840303</v>
      </c>
      <c r="C11" s="78">
        <v>111.34212881263979</v>
      </c>
      <c r="D11" s="114">
        <v>104.21351261745583</v>
      </c>
      <c r="E11" s="79">
        <v>101.23841919821197</v>
      </c>
      <c r="F11" s="72"/>
      <c r="G11" s="72"/>
    </row>
    <row r="12" spans="1:7" x14ac:dyDescent="0.3">
      <c r="A12" s="17" t="s">
        <v>11</v>
      </c>
      <c r="B12" s="77">
        <v>99.545911750341958</v>
      </c>
      <c r="C12" s="78">
        <v>99.185293232985444</v>
      </c>
      <c r="D12" s="114">
        <v>106.45576323886328</v>
      </c>
      <c r="E12" s="79">
        <v>107.31759012886732</v>
      </c>
      <c r="F12" s="72"/>
      <c r="G12" s="72"/>
    </row>
    <row r="13" spans="1:7" x14ac:dyDescent="0.3">
      <c r="A13" s="17" t="s">
        <v>12</v>
      </c>
      <c r="B13" s="77">
        <v>110.69104453904697</v>
      </c>
      <c r="C13" s="78">
        <v>109.56850486882486</v>
      </c>
      <c r="D13" s="114">
        <v>101.07436658597236</v>
      </c>
      <c r="E13" s="79">
        <v>101.074528690248</v>
      </c>
      <c r="F13" s="72"/>
      <c r="G13" s="72"/>
    </row>
    <row r="14" spans="1:7" ht="39.75" customHeight="1" x14ac:dyDescent="0.3">
      <c r="A14" s="17" t="s">
        <v>13</v>
      </c>
      <c r="B14" s="77">
        <v>101.59731097952603</v>
      </c>
      <c r="C14" s="78">
        <v>103.42691148512746</v>
      </c>
      <c r="D14" s="114">
        <v>103.81100311537483</v>
      </c>
      <c r="E14" s="79">
        <v>104.49285008670127</v>
      </c>
      <c r="F14" s="72"/>
      <c r="G14" s="72"/>
    </row>
    <row r="15" spans="1:7" ht="41.4" x14ac:dyDescent="0.3">
      <c r="A15" s="17" t="s">
        <v>14</v>
      </c>
      <c r="B15" s="77">
        <v>103.11593643790704</v>
      </c>
      <c r="C15" s="78">
        <v>97.536102464340217</v>
      </c>
      <c r="D15" s="114">
        <v>102.46463734534304</v>
      </c>
      <c r="E15" s="79">
        <v>101.97615797851817</v>
      </c>
      <c r="F15" s="72"/>
      <c r="G15" s="72"/>
    </row>
    <row r="16" spans="1:7" ht="26.25" customHeight="1" x14ac:dyDescent="0.3">
      <c r="A16" s="17" t="s">
        <v>15</v>
      </c>
      <c r="B16" s="77">
        <v>113.79147384607553</v>
      </c>
      <c r="C16" s="78">
        <v>102.14153546384186</v>
      </c>
      <c r="D16" s="114">
        <v>100.96063842362013</v>
      </c>
      <c r="E16" s="79">
        <v>107.78007929559314</v>
      </c>
      <c r="F16" s="72"/>
      <c r="G16" s="72"/>
    </row>
    <row r="17" spans="1:7" ht="5.25" customHeight="1" x14ac:dyDescent="0.3">
      <c r="A17" s="22"/>
      <c r="B17" s="77"/>
      <c r="C17" s="78"/>
      <c r="D17" s="114"/>
      <c r="E17" s="79"/>
      <c r="F17" s="72"/>
      <c r="G17" s="72"/>
    </row>
    <row r="18" spans="1:7" x14ac:dyDescent="0.3">
      <c r="A18" s="23" t="s">
        <v>37</v>
      </c>
      <c r="B18" s="109">
        <v>105.44184580405123</v>
      </c>
      <c r="C18" s="116">
        <v>105.26709384042991</v>
      </c>
      <c r="D18" s="113">
        <v>105.17571435306439</v>
      </c>
      <c r="E18" s="108">
        <v>105.51597915654622</v>
      </c>
      <c r="F18" s="72"/>
      <c r="G18" s="72"/>
    </row>
    <row r="19" spans="1:7" ht="3.75" customHeight="1" x14ac:dyDescent="0.3">
      <c r="A19" s="15"/>
      <c r="B19" s="77"/>
      <c r="C19" s="78"/>
      <c r="D19" s="114"/>
      <c r="E19" s="79"/>
      <c r="F19" s="72"/>
      <c r="G19" s="72"/>
    </row>
    <row r="20" spans="1:7" x14ac:dyDescent="0.3">
      <c r="A20" s="23" t="s">
        <v>38</v>
      </c>
      <c r="B20" s="109">
        <v>109.22146994620915</v>
      </c>
      <c r="C20" s="116">
        <v>110.01900575213877</v>
      </c>
      <c r="D20" s="113">
        <v>105.55286018801513</v>
      </c>
      <c r="E20" s="108">
        <v>104.78768738991215</v>
      </c>
      <c r="F20" s="72"/>
      <c r="G20" s="72"/>
    </row>
    <row r="21" spans="1:7" ht="3" customHeight="1" thickBot="1" x14ac:dyDescent="0.35">
      <c r="A21" s="15"/>
      <c r="B21" s="18"/>
      <c r="C21" s="19"/>
      <c r="D21" s="20"/>
      <c r="E21" s="21"/>
      <c r="F21" s="72"/>
      <c r="G21" s="72"/>
    </row>
    <row r="22" spans="1:7" ht="3.75" customHeight="1" x14ac:dyDescent="0.3">
      <c r="A22" s="24"/>
      <c r="B22" s="25"/>
      <c r="C22" s="26"/>
      <c r="D22" s="27"/>
      <c r="E22" s="28"/>
      <c r="F22" s="72"/>
      <c r="G22" s="72"/>
    </row>
    <row r="23" spans="1:7" x14ac:dyDescent="0.3">
      <c r="A23" s="29" t="s">
        <v>39</v>
      </c>
      <c r="B23" s="112">
        <v>105.7932442522149</v>
      </c>
      <c r="C23" s="117">
        <v>105.70888762964823</v>
      </c>
      <c r="D23" s="115">
        <v>105.21191452410667</v>
      </c>
      <c r="E23" s="111">
        <v>105.4455077664639</v>
      </c>
      <c r="F23" s="72"/>
      <c r="G23" s="72"/>
    </row>
    <row r="24" spans="1:7" ht="4.5" customHeight="1" thickBot="1" x14ac:dyDescent="0.35">
      <c r="A24" s="30"/>
      <c r="B24" s="31"/>
      <c r="C24" s="32"/>
      <c r="D24" s="33"/>
      <c r="E24" s="34"/>
      <c r="F24" s="72"/>
      <c r="G24" s="72"/>
    </row>
  </sheetData>
  <mergeCells count="3">
    <mergeCell ref="A2:E2"/>
    <mergeCell ref="B4:C4"/>
    <mergeCell ref="D4:E4"/>
  </mergeCells>
  <phoneticPr fontId="1" type="noConversion"/>
  <pageMargins left="0.15748031496062992" right="0.15748031496062992"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F30"/>
  <sheetViews>
    <sheetView showGridLines="0" workbookViewId="0">
      <selection activeCell="A2" sqref="A2:E23"/>
    </sheetView>
  </sheetViews>
  <sheetFormatPr defaultColWidth="9.109375" defaultRowHeight="13.8" x14ac:dyDescent="0.3"/>
  <cols>
    <col min="1" max="1" width="35.44140625" style="1" customWidth="1"/>
    <col min="2" max="5" width="13" style="1" customWidth="1"/>
    <col min="6" max="6" width="14.6640625" style="1" customWidth="1"/>
    <col min="7" max="16384" width="9.109375" style="1"/>
  </cols>
  <sheetData>
    <row r="2" spans="1:6" x14ac:dyDescent="0.3">
      <c r="A2" s="126" t="s">
        <v>65</v>
      </c>
      <c r="B2" s="125"/>
      <c r="C2" s="125"/>
      <c r="D2" s="125"/>
      <c r="E2" s="125"/>
    </row>
    <row r="3" spans="1:6" ht="14.4" thickBot="1" x14ac:dyDescent="0.35">
      <c r="A3" s="5"/>
      <c r="E3" s="35"/>
    </row>
    <row r="4" spans="1:6" ht="30.75" customHeight="1" thickBot="1" x14ac:dyDescent="0.35">
      <c r="A4" s="13"/>
      <c r="B4" s="127" t="s">
        <v>61</v>
      </c>
      <c r="C4" s="128"/>
      <c r="D4" s="129" t="s">
        <v>62</v>
      </c>
      <c r="E4" s="130"/>
    </row>
    <row r="5" spans="1:6" ht="28.2" thickBot="1" x14ac:dyDescent="0.35">
      <c r="A5" s="14"/>
      <c r="B5" s="66" t="s">
        <v>2</v>
      </c>
      <c r="C5" s="83" t="s">
        <v>55</v>
      </c>
      <c r="D5" s="95" t="s">
        <v>2</v>
      </c>
      <c r="E5" s="97" t="s">
        <v>55</v>
      </c>
    </row>
    <row r="6" spans="1:6" ht="5.25" customHeight="1" x14ac:dyDescent="0.3">
      <c r="A6" s="15"/>
      <c r="B6" s="88"/>
      <c r="C6" s="70"/>
      <c r="D6" s="96"/>
      <c r="E6" s="96"/>
    </row>
    <row r="7" spans="1:6" x14ac:dyDescent="0.3">
      <c r="A7" s="37" t="s">
        <v>41</v>
      </c>
      <c r="B7" s="107">
        <v>106.49005841191233</v>
      </c>
      <c r="C7" s="113">
        <v>105.9199243268534</v>
      </c>
      <c r="D7" s="107">
        <v>104.97315995685818</v>
      </c>
      <c r="E7" s="107">
        <v>104.68859595301576</v>
      </c>
    </row>
    <row r="8" spans="1:6" ht="27.6" x14ac:dyDescent="0.3">
      <c r="A8" s="22" t="s">
        <v>17</v>
      </c>
      <c r="B8" s="89">
        <v>107.49348260936655</v>
      </c>
      <c r="C8" s="114">
        <v>106.80920733526351</v>
      </c>
      <c r="D8" s="89">
        <v>105.08573311567058</v>
      </c>
      <c r="E8" s="89">
        <v>104.69006594313146</v>
      </c>
    </row>
    <row r="9" spans="1:6" ht="27.6" x14ac:dyDescent="0.3">
      <c r="A9" s="22" t="s">
        <v>18</v>
      </c>
      <c r="B9" s="89">
        <v>108.44199671097712</v>
      </c>
      <c r="C9" s="114">
        <v>107.5</v>
      </c>
      <c r="D9" s="89">
        <v>105.20776264527458</v>
      </c>
      <c r="E9" s="89">
        <v>104.6</v>
      </c>
      <c r="F9" s="72"/>
    </row>
    <row r="10" spans="1:6" ht="41.4" x14ac:dyDescent="0.3">
      <c r="A10" s="22" t="s">
        <v>40</v>
      </c>
      <c r="B10" s="89">
        <v>83.349623944111201</v>
      </c>
      <c r="C10" s="114">
        <v>82.3</v>
      </c>
      <c r="D10" s="89">
        <v>104.25996790519689</v>
      </c>
      <c r="E10" s="89">
        <v>105.6</v>
      </c>
      <c r="F10" s="72"/>
    </row>
    <row r="11" spans="1:6" ht="24.75" customHeight="1" x14ac:dyDescent="0.3">
      <c r="A11" s="22" t="s">
        <v>19</v>
      </c>
      <c r="B11" s="89">
        <v>103.08763135289063</v>
      </c>
      <c r="C11" s="114">
        <v>104</v>
      </c>
      <c r="D11" s="89">
        <v>104.19211710760472</v>
      </c>
      <c r="E11" s="89">
        <v>105.1</v>
      </c>
    </row>
    <row r="12" spans="1:6" ht="27.6" x14ac:dyDescent="0.3">
      <c r="A12" s="22" t="s">
        <v>20</v>
      </c>
      <c r="B12" s="89">
        <v>100.01322768703818</v>
      </c>
      <c r="C12" s="114">
        <v>100.2</v>
      </c>
      <c r="D12" s="89">
        <v>104.19218425920735</v>
      </c>
      <c r="E12" s="89">
        <v>104.7</v>
      </c>
    </row>
    <row r="13" spans="1:6" ht="4.5" customHeight="1" x14ac:dyDescent="0.3">
      <c r="A13" s="22"/>
      <c r="B13" s="89"/>
      <c r="C13" s="79"/>
      <c r="D13" s="89"/>
      <c r="E13" s="89"/>
    </row>
    <row r="14" spans="1:6" x14ac:dyDescent="0.3">
      <c r="A14" s="37" t="s">
        <v>42</v>
      </c>
      <c r="B14" s="107">
        <v>101.88023721178155</v>
      </c>
      <c r="C14" s="108">
        <v>102.9</v>
      </c>
      <c r="D14" s="107">
        <v>110.23188375194879</v>
      </c>
      <c r="E14" s="107">
        <v>111.64778325599943</v>
      </c>
      <c r="F14" s="72"/>
    </row>
    <row r="15" spans="1:6" ht="13.5" customHeight="1" x14ac:dyDescent="0.3">
      <c r="A15" s="37" t="s">
        <v>54</v>
      </c>
      <c r="B15" s="90" t="s">
        <v>0</v>
      </c>
      <c r="C15" s="80" t="s">
        <v>0</v>
      </c>
      <c r="D15" s="90" t="s">
        <v>0</v>
      </c>
      <c r="E15" s="90" t="s">
        <v>0</v>
      </c>
    </row>
    <row r="16" spans="1:6" ht="5.25" customHeight="1" x14ac:dyDescent="0.3">
      <c r="A16" s="38"/>
      <c r="B16" s="89"/>
      <c r="C16" s="79"/>
      <c r="D16" s="89"/>
      <c r="E16" s="89"/>
    </row>
    <row r="17" spans="1:5" x14ac:dyDescent="0.3">
      <c r="A17" s="37" t="s">
        <v>44</v>
      </c>
      <c r="B17" s="91" t="s">
        <v>0</v>
      </c>
      <c r="C17" s="81" t="s">
        <v>0</v>
      </c>
      <c r="D17" s="91" t="s">
        <v>0</v>
      </c>
      <c r="E17" s="91" t="s">
        <v>0</v>
      </c>
    </row>
    <row r="18" spans="1:5" x14ac:dyDescent="0.3">
      <c r="A18" s="38" t="s">
        <v>23</v>
      </c>
      <c r="B18" s="89">
        <v>112.60185768902267</v>
      </c>
      <c r="C18" s="79">
        <v>112.60185768902267</v>
      </c>
      <c r="D18" s="89">
        <v>108.96155399491656</v>
      </c>
      <c r="E18" s="89">
        <v>108.96155399491656</v>
      </c>
    </row>
    <row r="19" spans="1:5" x14ac:dyDescent="0.3">
      <c r="A19" s="38" t="s">
        <v>24</v>
      </c>
      <c r="B19" s="89">
        <v>114.93451125515959</v>
      </c>
      <c r="C19" s="79">
        <v>114.81860680667766</v>
      </c>
      <c r="D19" s="89">
        <v>108.94355910062765</v>
      </c>
      <c r="E19" s="89">
        <v>109.05351311659746</v>
      </c>
    </row>
    <row r="20" spans="1:5" ht="3.75" customHeight="1" thickBot="1" x14ac:dyDescent="0.35">
      <c r="A20" s="15"/>
      <c r="B20" s="92"/>
      <c r="C20" s="21"/>
      <c r="D20" s="92"/>
      <c r="E20" s="92"/>
    </row>
    <row r="21" spans="1:5" ht="3" customHeight="1" x14ac:dyDescent="0.3">
      <c r="A21" s="24"/>
      <c r="B21" s="93"/>
      <c r="C21" s="28"/>
      <c r="D21" s="93"/>
      <c r="E21" s="93"/>
    </row>
    <row r="22" spans="1:5" x14ac:dyDescent="0.3">
      <c r="A22" s="29" t="s">
        <v>39</v>
      </c>
      <c r="B22" s="110">
        <v>105.79324425221495</v>
      </c>
      <c r="C22" s="115">
        <v>105.70888869720474</v>
      </c>
      <c r="D22" s="110">
        <v>105.21191229125282</v>
      </c>
      <c r="E22" s="110">
        <v>105.44550253381288</v>
      </c>
    </row>
    <row r="23" spans="1:5" ht="4.5" customHeight="1" thickBot="1" x14ac:dyDescent="0.35">
      <c r="A23" s="30"/>
      <c r="B23" s="94"/>
      <c r="C23" s="39"/>
      <c r="D23" s="94"/>
      <c r="E23" s="94"/>
    </row>
    <row r="29" spans="1:5" x14ac:dyDescent="0.3">
      <c r="A29" s="72"/>
    </row>
    <row r="30" spans="1:5" x14ac:dyDescent="0.3">
      <c r="A30" s="72"/>
    </row>
  </sheetData>
  <mergeCells count="3">
    <mergeCell ref="A2:E2"/>
    <mergeCell ref="B4:C4"/>
    <mergeCell ref="D4:E4"/>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4"/>
  <sheetViews>
    <sheetView showGridLines="0" workbookViewId="0">
      <selection activeCell="A2" sqref="A2:E24"/>
    </sheetView>
  </sheetViews>
  <sheetFormatPr defaultColWidth="9.109375" defaultRowHeight="13.8" x14ac:dyDescent="0.3"/>
  <cols>
    <col min="1" max="1" width="36.109375" style="1" customWidth="1"/>
    <col min="2" max="5" width="13.33203125" style="1" customWidth="1"/>
    <col min="6" max="6" width="15" style="1" customWidth="1"/>
    <col min="7" max="16384" width="9.109375" style="1"/>
  </cols>
  <sheetData>
    <row r="2" spans="1:5" x14ac:dyDescent="0.3">
      <c r="A2" s="126" t="s">
        <v>60</v>
      </c>
      <c r="B2" s="125"/>
      <c r="C2" s="125"/>
      <c r="D2" s="125"/>
      <c r="E2" s="125"/>
    </row>
    <row r="3" spans="1:5" ht="6" customHeight="1" thickBot="1" x14ac:dyDescent="0.35">
      <c r="A3" s="5"/>
    </row>
    <row r="4" spans="1:5" ht="14.4" thickBot="1" x14ac:dyDescent="0.35">
      <c r="A4" s="13"/>
      <c r="B4" s="131" t="s">
        <v>4</v>
      </c>
      <c r="C4" s="130"/>
      <c r="D4" s="132" t="s">
        <v>5</v>
      </c>
      <c r="E4" s="133"/>
    </row>
    <row r="5" spans="1:5" ht="28.2" thickBot="1" x14ac:dyDescent="0.35">
      <c r="A5" s="14"/>
      <c r="B5" s="95" t="s">
        <v>2</v>
      </c>
      <c r="C5" s="99" t="s">
        <v>3</v>
      </c>
      <c r="D5" s="95" t="s">
        <v>2</v>
      </c>
      <c r="E5" s="99" t="s">
        <v>3</v>
      </c>
    </row>
    <row r="6" spans="1:5" ht="5.25" customHeight="1" x14ac:dyDescent="0.3">
      <c r="A6" s="15"/>
      <c r="B6" s="100"/>
      <c r="C6" s="84"/>
      <c r="D6" s="100"/>
      <c r="E6" s="84"/>
    </row>
    <row r="7" spans="1:5" x14ac:dyDescent="0.3">
      <c r="A7" s="17" t="s">
        <v>6</v>
      </c>
      <c r="B7" s="89">
        <v>4.5</v>
      </c>
      <c r="C7" s="79">
        <v>4.8</v>
      </c>
      <c r="D7" s="89">
        <v>0.2</v>
      </c>
      <c r="E7" s="79">
        <v>0.6</v>
      </c>
    </row>
    <row r="8" spans="1:5" x14ac:dyDescent="0.3">
      <c r="A8" s="17" t="s">
        <v>7</v>
      </c>
      <c r="B8" s="89">
        <v>20.5</v>
      </c>
      <c r="C8" s="79">
        <v>19.7</v>
      </c>
      <c r="D8" s="89">
        <v>1.3</v>
      </c>
      <c r="E8" s="79">
        <v>0.2</v>
      </c>
    </row>
    <row r="9" spans="1:5" x14ac:dyDescent="0.3">
      <c r="A9" s="17" t="s">
        <v>8</v>
      </c>
      <c r="B9" s="89">
        <v>6.2</v>
      </c>
      <c r="C9" s="79">
        <v>6.4</v>
      </c>
      <c r="D9" s="89">
        <v>-0.5</v>
      </c>
      <c r="E9" s="79">
        <v>0.1</v>
      </c>
    </row>
    <row r="10" spans="1:5" ht="51" customHeight="1" x14ac:dyDescent="0.3">
      <c r="A10" s="17" t="s">
        <v>9</v>
      </c>
      <c r="B10" s="89">
        <v>18.599999999999998</v>
      </c>
      <c r="C10" s="79">
        <v>19.8</v>
      </c>
      <c r="D10" s="89">
        <v>1.8</v>
      </c>
      <c r="E10" s="79">
        <v>2.6</v>
      </c>
    </row>
    <row r="11" spans="1:5" x14ac:dyDescent="0.3">
      <c r="A11" s="17" t="s">
        <v>10</v>
      </c>
      <c r="B11" s="89">
        <v>6.3</v>
      </c>
      <c r="C11" s="79">
        <v>6.4</v>
      </c>
      <c r="D11" s="89">
        <v>0.3</v>
      </c>
      <c r="E11" s="79">
        <v>0.7</v>
      </c>
    </row>
    <row r="12" spans="1:5" x14ac:dyDescent="0.3">
      <c r="A12" s="17" t="s">
        <v>11</v>
      </c>
      <c r="B12" s="89">
        <v>2.8</v>
      </c>
      <c r="C12" s="79">
        <v>2.8</v>
      </c>
      <c r="D12" s="89">
        <v>0</v>
      </c>
      <c r="E12" s="79">
        <v>0</v>
      </c>
    </row>
    <row r="13" spans="1:5" x14ac:dyDescent="0.3">
      <c r="A13" s="17" t="s">
        <v>12</v>
      </c>
      <c r="B13" s="89">
        <v>7.8</v>
      </c>
      <c r="C13" s="79">
        <v>7.7</v>
      </c>
      <c r="D13" s="89">
        <v>0.8</v>
      </c>
      <c r="E13" s="79">
        <v>0.7</v>
      </c>
    </row>
    <row r="14" spans="1:5" ht="51" customHeight="1" x14ac:dyDescent="0.3">
      <c r="A14" s="17" t="s">
        <v>13</v>
      </c>
      <c r="B14" s="89">
        <v>6.9</v>
      </c>
      <c r="C14" s="79">
        <v>7.1</v>
      </c>
      <c r="D14" s="89">
        <v>0.1</v>
      </c>
      <c r="E14" s="79">
        <v>0.2</v>
      </c>
    </row>
    <row r="15" spans="1:5" ht="41.4" x14ac:dyDescent="0.3">
      <c r="A15" s="17" t="s">
        <v>14</v>
      </c>
      <c r="B15" s="89">
        <v>14.1</v>
      </c>
      <c r="C15" s="79">
        <v>13.2</v>
      </c>
      <c r="D15" s="89">
        <v>0.5</v>
      </c>
      <c r="E15" s="79">
        <v>-0.4</v>
      </c>
    </row>
    <row r="16" spans="1:5" ht="41.4" x14ac:dyDescent="0.3">
      <c r="A16" s="17" t="s">
        <v>15</v>
      </c>
      <c r="B16" s="89">
        <v>2.6</v>
      </c>
      <c r="C16" s="79">
        <v>2.5</v>
      </c>
      <c r="D16" s="89">
        <v>0.4</v>
      </c>
      <c r="E16" s="79">
        <v>0.1</v>
      </c>
    </row>
    <row r="17" spans="1:5" ht="5.25" customHeight="1" x14ac:dyDescent="0.3">
      <c r="A17" s="22"/>
      <c r="B17" s="89"/>
      <c r="C17" s="79"/>
      <c r="D17" s="89"/>
      <c r="E17" s="79"/>
    </row>
    <row r="18" spans="1:5" x14ac:dyDescent="0.3">
      <c r="A18" s="23" t="s">
        <v>37</v>
      </c>
      <c r="B18" s="107">
        <f>SUM(B7:B17)</f>
        <v>90.299999999999983</v>
      </c>
      <c r="C18" s="108">
        <f>SUM(C7:C17)</f>
        <v>90.399999999999991</v>
      </c>
      <c r="D18" s="107">
        <f>SUM(D7:D17)</f>
        <v>4.9000000000000004</v>
      </c>
      <c r="E18" s="108">
        <f>SUM(E7:E17)</f>
        <v>4.8</v>
      </c>
    </row>
    <row r="19" spans="1:5" ht="4.5" customHeight="1" x14ac:dyDescent="0.3">
      <c r="A19" s="15"/>
      <c r="B19" s="89"/>
      <c r="C19" s="79"/>
      <c r="D19" s="89"/>
      <c r="E19" s="79"/>
    </row>
    <row r="20" spans="1:5" x14ac:dyDescent="0.3">
      <c r="A20" s="23" t="s">
        <v>38</v>
      </c>
      <c r="B20" s="107">
        <v>9.6999999999999993</v>
      </c>
      <c r="C20" s="108">
        <v>9.6</v>
      </c>
      <c r="D20" s="107">
        <v>0.9</v>
      </c>
      <c r="E20" s="108">
        <v>0.9</v>
      </c>
    </row>
    <row r="21" spans="1:5" ht="4.5" customHeight="1" thickBot="1" x14ac:dyDescent="0.35">
      <c r="A21" s="15"/>
      <c r="B21" s="101"/>
      <c r="C21" s="98"/>
      <c r="D21" s="101"/>
      <c r="E21" s="98"/>
    </row>
    <row r="22" spans="1:5" ht="5.25" customHeight="1" x14ac:dyDescent="0.3">
      <c r="A22" s="24"/>
      <c r="B22" s="93"/>
      <c r="C22" s="28"/>
      <c r="D22" s="93"/>
      <c r="E22" s="28"/>
    </row>
    <row r="23" spans="1:5" x14ac:dyDescent="0.3">
      <c r="A23" s="29" t="s">
        <v>39</v>
      </c>
      <c r="B23" s="110">
        <f>+B20+B18</f>
        <v>99.999999999999986</v>
      </c>
      <c r="C23" s="111">
        <f>+C18+C20</f>
        <v>99.999999999999986</v>
      </c>
      <c r="D23" s="110">
        <f>+D20+D18</f>
        <v>5.8000000000000007</v>
      </c>
      <c r="E23" s="111">
        <f>+E18+E20</f>
        <v>5.7</v>
      </c>
    </row>
    <row r="24" spans="1:5" ht="4.5" customHeight="1" thickBot="1" x14ac:dyDescent="0.35">
      <c r="A24" s="30"/>
      <c r="B24" s="102"/>
      <c r="C24" s="34"/>
      <c r="D24" s="102"/>
      <c r="E24" s="34"/>
    </row>
  </sheetData>
  <mergeCells count="3">
    <mergeCell ref="A2:E2"/>
    <mergeCell ref="B4:C4"/>
    <mergeCell ref="D4:E4"/>
  </mergeCells>
  <phoneticPr fontId="1" type="noConversion"/>
  <pageMargins left="0.15748031496062992" right="0.15748031496062992"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23"/>
  <sheetViews>
    <sheetView showGridLines="0" workbookViewId="0">
      <selection activeCell="A2" sqref="A2:E23"/>
    </sheetView>
  </sheetViews>
  <sheetFormatPr defaultColWidth="9.109375" defaultRowHeight="13.8" x14ac:dyDescent="0.3"/>
  <cols>
    <col min="1" max="1" width="34.33203125" style="1" customWidth="1"/>
    <col min="2" max="5" width="13.109375" style="1" customWidth="1"/>
    <col min="6" max="6" width="15.44140625" style="1" customWidth="1"/>
    <col min="7" max="16384" width="9.109375" style="1"/>
  </cols>
  <sheetData>
    <row r="2" spans="1:7" x14ac:dyDescent="0.3">
      <c r="A2" s="126" t="s">
        <v>59</v>
      </c>
      <c r="B2" s="125"/>
      <c r="C2" s="125"/>
      <c r="D2" s="125"/>
      <c r="E2" s="125"/>
    </row>
    <row r="3" spans="1:7" ht="14.4" thickBot="1" x14ac:dyDescent="0.35">
      <c r="A3" s="5"/>
    </row>
    <row r="4" spans="1:7" ht="14.4" thickBot="1" x14ac:dyDescent="0.35">
      <c r="A4" s="13"/>
      <c r="B4" s="131" t="s">
        <v>4</v>
      </c>
      <c r="C4" s="128"/>
      <c r="D4" s="134" t="s">
        <v>5</v>
      </c>
      <c r="E4" s="135"/>
    </row>
    <row r="5" spans="1:7" ht="28.2" thickBot="1" x14ac:dyDescent="0.35">
      <c r="A5" s="14"/>
      <c r="B5" s="95" t="s">
        <v>2</v>
      </c>
      <c r="C5" s="82" t="s">
        <v>3</v>
      </c>
      <c r="D5" s="66" t="s">
        <v>2</v>
      </c>
      <c r="E5" s="103" t="s">
        <v>3</v>
      </c>
    </row>
    <row r="6" spans="1:7" ht="6" customHeight="1" x14ac:dyDescent="0.3">
      <c r="A6" s="15"/>
      <c r="B6" s="96"/>
      <c r="C6" s="70"/>
      <c r="D6" s="71"/>
      <c r="E6" s="36"/>
    </row>
    <row r="7" spans="1:7" x14ac:dyDescent="0.3">
      <c r="A7" s="37" t="s">
        <v>41</v>
      </c>
      <c r="B7" s="107">
        <f>+B8+B12</f>
        <v>80.2</v>
      </c>
      <c r="C7" s="108">
        <f>+C8+C12</f>
        <v>79.399999999999991</v>
      </c>
      <c r="D7" s="109">
        <f>+D8+D12</f>
        <v>5.3</v>
      </c>
      <c r="E7" s="108">
        <f>+E8+E12</f>
        <v>4.5999999999999996</v>
      </c>
    </row>
    <row r="8" spans="1:7" ht="27.6" x14ac:dyDescent="0.3">
      <c r="A8" s="22" t="s">
        <v>17</v>
      </c>
      <c r="B8" s="89">
        <f>+B9+B10+B11</f>
        <v>70.2</v>
      </c>
      <c r="C8" s="79">
        <f>+C9+C10+C11</f>
        <v>69.3</v>
      </c>
      <c r="D8" s="77">
        <f>+D9+D10+D11</f>
        <v>5.3</v>
      </c>
      <c r="E8" s="79">
        <f>+E9+E10+E11</f>
        <v>4.5999999999999996</v>
      </c>
    </row>
    <row r="9" spans="1:7" ht="27.6" x14ac:dyDescent="0.3">
      <c r="A9" s="22" t="s">
        <v>18</v>
      </c>
      <c r="B9" s="89">
        <v>61.800000000000004</v>
      </c>
      <c r="C9" s="79">
        <v>60.8</v>
      </c>
      <c r="D9" s="77">
        <v>5.1999999999999993</v>
      </c>
      <c r="E9" s="79">
        <v>4.5</v>
      </c>
    </row>
    <row r="10" spans="1:7" ht="41.4" x14ac:dyDescent="0.3">
      <c r="A10" s="22" t="s">
        <v>45</v>
      </c>
      <c r="B10" s="89">
        <v>0.7</v>
      </c>
      <c r="C10" s="79">
        <v>0.7</v>
      </c>
      <c r="D10" s="77">
        <v>-0.1</v>
      </c>
      <c r="E10" s="79">
        <v>-0.2</v>
      </c>
    </row>
    <row r="11" spans="1:7" ht="24.75" customHeight="1" x14ac:dyDescent="0.3">
      <c r="A11" s="22" t="s">
        <v>19</v>
      </c>
      <c r="B11" s="89">
        <v>7.7</v>
      </c>
      <c r="C11" s="79">
        <v>7.8</v>
      </c>
      <c r="D11" s="77">
        <v>0.2</v>
      </c>
      <c r="E11" s="79">
        <v>0.3</v>
      </c>
      <c r="F11" s="72"/>
      <c r="G11" s="72"/>
    </row>
    <row r="12" spans="1:7" ht="27.6" x14ac:dyDescent="0.3">
      <c r="A12" s="22" t="s">
        <v>20</v>
      </c>
      <c r="B12" s="89">
        <v>10</v>
      </c>
      <c r="C12" s="79">
        <v>10.1</v>
      </c>
      <c r="D12" s="77">
        <v>0</v>
      </c>
      <c r="E12" s="79">
        <v>0</v>
      </c>
    </row>
    <row r="13" spans="1:7" ht="4.5" customHeight="1" x14ac:dyDescent="0.3">
      <c r="A13" s="22"/>
      <c r="B13" s="89"/>
      <c r="C13" s="79"/>
      <c r="D13" s="77"/>
      <c r="E13" s="79"/>
    </row>
    <row r="14" spans="1:7" x14ac:dyDescent="0.3">
      <c r="A14" s="37" t="s">
        <v>42</v>
      </c>
      <c r="B14" s="107">
        <v>23.7</v>
      </c>
      <c r="C14" s="108">
        <v>24.2</v>
      </c>
      <c r="D14" s="109">
        <v>0.4</v>
      </c>
      <c r="E14" s="108">
        <v>0.7</v>
      </c>
    </row>
    <row r="15" spans="1:7" x14ac:dyDescent="0.3">
      <c r="A15" s="37" t="s">
        <v>43</v>
      </c>
      <c r="B15" s="107">
        <v>1.8</v>
      </c>
      <c r="C15" s="108">
        <v>2.1</v>
      </c>
      <c r="D15" s="109">
        <v>1.7</v>
      </c>
      <c r="E15" s="108">
        <v>1.8</v>
      </c>
    </row>
    <row r="16" spans="1:7" ht="3.75" customHeight="1" x14ac:dyDescent="0.3">
      <c r="A16" s="38"/>
      <c r="B16" s="89"/>
      <c r="C16" s="79"/>
      <c r="D16" s="77"/>
      <c r="E16" s="79"/>
    </row>
    <row r="17" spans="1:5" x14ac:dyDescent="0.3">
      <c r="A17" s="37" t="s">
        <v>44</v>
      </c>
      <c r="B17" s="107">
        <f>+B18-B19</f>
        <v>-5.7000000000000028</v>
      </c>
      <c r="C17" s="108">
        <f>+C18-C19</f>
        <v>-5.7000000000000028</v>
      </c>
      <c r="D17" s="109">
        <f>+D18-D19</f>
        <v>-1.6000000000000005</v>
      </c>
      <c r="E17" s="108">
        <f>+E18-E19</f>
        <v>-1.4000000000000004</v>
      </c>
    </row>
    <row r="18" spans="1:5" x14ac:dyDescent="0.3">
      <c r="A18" s="38" t="s">
        <v>23</v>
      </c>
      <c r="B18" s="89">
        <v>40.700000000000003</v>
      </c>
      <c r="C18" s="79">
        <v>40.5</v>
      </c>
      <c r="D18" s="77">
        <v>4.5999999999999996</v>
      </c>
      <c r="E18" s="79">
        <v>4.7</v>
      </c>
    </row>
    <row r="19" spans="1:5" x14ac:dyDescent="0.3">
      <c r="A19" s="38" t="s">
        <v>24</v>
      </c>
      <c r="B19" s="89">
        <v>46.400000000000006</v>
      </c>
      <c r="C19" s="79">
        <v>46.2</v>
      </c>
      <c r="D19" s="77">
        <v>6.2</v>
      </c>
      <c r="E19" s="79">
        <v>6.1000000000000005</v>
      </c>
    </row>
    <row r="20" spans="1:5" ht="3.75" customHeight="1" thickBot="1" x14ac:dyDescent="0.35">
      <c r="A20" s="15"/>
      <c r="B20" s="92"/>
      <c r="C20" s="21"/>
      <c r="D20" s="18"/>
      <c r="E20" s="21"/>
    </row>
    <row r="21" spans="1:5" ht="4.5" customHeight="1" x14ac:dyDescent="0.3">
      <c r="A21" s="24"/>
      <c r="B21" s="93"/>
      <c r="C21" s="28"/>
      <c r="D21" s="25"/>
      <c r="E21" s="28"/>
    </row>
    <row r="22" spans="1:5" x14ac:dyDescent="0.3">
      <c r="A22" s="29" t="s">
        <v>39</v>
      </c>
      <c r="B22" s="110">
        <f>+B7+B14+B15+B17</f>
        <v>100</v>
      </c>
      <c r="C22" s="111">
        <f>+C7+C14+C15+C17</f>
        <v>99.999999999999986</v>
      </c>
      <c r="D22" s="112">
        <f>+D7+D14+D15+D17</f>
        <v>5.8</v>
      </c>
      <c r="E22" s="111">
        <f>+E7+E14+E15+E17</f>
        <v>5.6999999999999993</v>
      </c>
    </row>
    <row r="23" spans="1:5" ht="3.75" customHeight="1" thickBot="1" x14ac:dyDescent="0.35">
      <c r="A23" s="30"/>
      <c r="B23" s="94"/>
      <c r="C23" s="39"/>
      <c r="D23" s="40"/>
      <c r="E23" s="39"/>
    </row>
  </sheetData>
  <mergeCells count="3">
    <mergeCell ref="B4:C4"/>
    <mergeCell ref="D4:E4"/>
    <mergeCell ref="A2:E2"/>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F44"/>
  <sheetViews>
    <sheetView showGridLines="0" workbookViewId="0">
      <selection activeCell="A2" sqref="A2:D40"/>
    </sheetView>
  </sheetViews>
  <sheetFormatPr defaultColWidth="9.109375" defaultRowHeight="12" x14ac:dyDescent="0.25"/>
  <cols>
    <col min="1" max="1" width="42.109375" style="3" customWidth="1"/>
    <col min="2" max="2" width="13.109375" style="3" customWidth="1"/>
    <col min="3" max="4" width="12.6640625" style="3" customWidth="1"/>
    <col min="5" max="16384" width="9.109375" style="2"/>
  </cols>
  <sheetData>
    <row r="2" spans="1:4" ht="13.8" x14ac:dyDescent="0.3">
      <c r="A2" s="41" t="s">
        <v>56</v>
      </c>
    </row>
    <row r="3" spans="1:4" ht="6.75" customHeight="1" x14ac:dyDescent="0.25">
      <c r="D3" s="42"/>
    </row>
    <row r="4" spans="1:4" ht="51.75" customHeight="1" x14ac:dyDescent="0.25">
      <c r="A4" s="43"/>
      <c r="B4" s="44" t="s">
        <v>25</v>
      </c>
      <c r="C4" s="44" t="s">
        <v>57</v>
      </c>
      <c r="D4" s="44" t="s">
        <v>58</v>
      </c>
    </row>
    <row r="5" spans="1:4" ht="7.5" customHeight="1" x14ac:dyDescent="0.25">
      <c r="A5" s="45"/>
      <c r="B5" s="46"/>
      <c r="C5" s="46"/>
      <c r="D5" s="46"/>
    </row>
    <row r="6" spans="1:4" x14ac:dyDescent="0.25">
      <c r="A6" s="47" t="s">
        <v>6</v>
      </c>
      <c r="B6" s="74">
        <v>56631.500000000036</v>
      </c>
      <c r="C6" s="74">
        <v>113.69270870719983</v>
      </c>
      <c r="D6" s="74">
        <v>111.73601561066467</v>
      </c>
    </row>
    <row r="7" spans="1:4" x14ac:dyDescent="0.25">
      <c r="A7" s="47" t="s">
        <v>7</v>
      </c>
      <c r="B7" s="74">
        <v>233854.09999999998</v>
      </c>
      <c r="C7" s="74">
        <v>100.87162341443107</v>
      </c>
      <c r="D7" s="74">
        <v>108.6814432419545</v>
      </c>
    </row>
    <row r="8" spans="1:4" x14ac:dyDescent="0.25">
      <c r="A8" s="47" t="s">
        <v>8</v>
      </c>
      <c r="B8" s="74">
        <v>75895.299999999988</v>
      </c>
      <c r="C8" s="74">
        <v>101.47896230842299</v>
      </c>
      <c r="D8" s="74">
        <v>107.00435516366764</v>
      </c>
    </row>
    <row r="9" spans="1:4" ht="36" x14ac:dyDescent="0.25">
      <c r="A9" s="47" t="s">
        <v>26</v>
      </c>
      <c r="B9" s="74">
        <v>235802.1</v>
      </c>
      <c r="C9" s="74">
        <v>113.98671595649678</v>
      </c>
      <c r="D9" s="74">
        <v>106.11028711621991</v>
      </c>
    </row>
    <row r="10" spans="1:4" x14ac:dyDescent="0.25">
      <c r="A10" s="47" t="s">
        <v>10</v>
      </c>
      <c r="B10" s="74">
        <v>76459.000000000015</v>
      </c>
      <c r="C10" s="74">
        <v>111.34212881263979</v>
      </c>
      <c r="D10" s="74">
        <v>101.23841919821194</v>
      </c>
    </row>
    <row r="11" spans="1:4" x14ac:dyDescent="0.25">
      <c r="A11" s="47" t="s">
        <v>11</v>
      </c>
      <c r="B11" s="74">
        <v>32911.300000000003</v>
      </c>
      <c r="C11" s="74">
        <v>99.185293232985416</v>
      </c>
      <c r="D11" s="74">
        <v>107.31759012886735</v>
      </c>
    </row>
    <row r="12" spans="1:4" x14ac:dyDescent="0.25">
      <c r="A12" s="47" t="s">
        <v>12</v>
      </c>
      <c r="B12" s="74">
        <v>91336.2</v>
      </c>
      <c r="C12" s="74">
        <v>109.56850486882486</v>
      </c>
      <c r="D12" s="74">
        <v>101.074528690248</v>
      </c>
    </row>
    <row r="13" spans="1:4" ht="24" x14ac:dyDescent="0.25">
      <c r="A13" s="47" t="s">
        <v>13</v>
      </c>
      <c r="B13" s="74">
        <v>84304.099999999991</v>
      </c>
      <c r="C13" s="74">
        <v>103.42691148512743</v>
      </c>
      <c r="D13" s="74">
        <v>104.49285008670128</v>
      </c>
    </row>
    <row r="14" spans="1:4" ht="24" x14ac:dyDescent="0.25">
      <c r="A14" s="47" t="s">
        <v>14</v>
      </c>
      <c r="B14" s="74">
        <v>157271.19999999998</v>
      </c>
      <c r="C14" s="74">
        <v>97.536102464340217</v>
      </c>
      <c r="D14" s="74">
        <v>101.9761579785182</v>
      </c>
    </row>
    <row r="15" spans="1:4" ht="24" x14ac:dyDescent="0.25">
      <c r="A15" s="47" t="s">
        <v>15</v>
      </c>
      <c r="B15" s="74">
        <v>30283.4</v>
      </c>
      <c r="C15" s="74">
        <v>102.14153546384183</v>
      </c>
      <c r="D15" s="74">
        <v>107.78007929559317</v>
      </c>
    </row>
    <row r="16" spans="1:4" ht="4.5" customHeight="1" x14ac:dyDescent="0.25">
      <c r="A16" s="48"/>
      <c r="B16" s="74"/>
      <c r="C16" s="74"/>
      <c r="D16" s="74"/>
    </row>
    <row r="17" spans="1:6" x14ac:dyDescent="0.25">
      <c r="A17" s="49" t="s">
        <v>16</v>
      </c>
      <c r="B17" s="74">
        <f>SUM(B6:B15)</f>
        <v>1074748.2</v>
      </c>
      <c r="C17" s="74">
        <v>105.26709384042991</v>
      </c>
      <c r="D17" s="74">
        <v>105.51597915654621</v>
      </c>
    </row>
    <row r="18" spans="1:6" ht="3.75" customHeight="1" x14ac:dyDescent="0.25">
      <c r="A18" s="50"/>
      <c r="B18" s="74"/>
      <c r="C18" s="74"/>
      <c r="D18" s="74"/>
    </row>
    <row r="19" spans="1:6" ht="13.8" x14ac:dyDescent="0.25">
      <c r="A19" s="49" t="s">
        <v>46</v>
      </c>
      <c r="B19" s="74">
        <v>114341.59999999998</v>
      </c>
      <c r="C19" s="74">
        <v>110.01900575213877</v>
      </c>
      <c r="D19" s="74">
        <v>104.78768738991211</v>
      </c>
    </row>
    <row r="20" spans="1:6" ht="5.25" customHeight="1" x14ac:dyDescent="0.25">
      <c r="A20" s="51"/>
      <c r="B20" s="75"/>
      <c r="C20" s="75"/>
      <c r="D20" s="75"/>
    </row>
    <row r="21" spans="1:6" ht="18" customHeight="1" x14ac:dyDescent="0.25">
      <c r="A21" s="52" t="s">
        <v>52</v>
      </c>
      <c r="B21" s="106">
        <f>+B19+B17</f>
        <v>1189089.7999999998</v>
      </c>
      <c r="C21" s="106">
        <v>105.70888762964823</v>
      </c>
      <c r="D21" s="106">
        <v>105.44550776646389</v>
      </c>
      <c r="E21" s="53"/>
    </row>
    <row r="22" spans="1:6" ht="6" customHeight="1" x14ac:dyDescent="0.25">
      <c r="A22" s="54"/>
      <c r="B22" s="75"/>
      <c r="C22" s="74"/>
      <c r="D22" s="75"/>
    </row>
    <row r="23" spans="1:6" x14ac:dyDescent="0.25">
      <c r="A23" s="55" t="s">
        <v>27</v>
      </c>
      <c r="B23" s="74">
        <f>+B24+B28</f>
        <v>943630.39999999991</v>
      </c>
      <c r="C23" s="74">
        <v>105.9199243268534</v>
      </c>
      <c r="D23" s="74">
        <v>104.68859595301576</v>
      </c>
      <c r="E23" s="56"/>
    </row>
    <row r="24" spans="1:6" ht="25.8" x14ac:dyDescent="0.25">
      <c r="A24" s="57" t="s">
        <v>47</v>
      </c>
      <c r="B24" s="74">
        <f>+B25+B26+B27</f>
        <v>823920.29999999993</v>
      </c>
      <c r="C24" s="74">
        <v>106.80920733526351</v>
      </c>
      <c r="D24" s="74">
        <v>104.69006594313146</v>
      </c>
      <c r="E24" s="73"/>
      <c r="F24" s="53"/>
    </row>
    <row r="25" spans="1:6" ht="24" x14ac:dyDescent="0.25">
      <c r="A25" s="58" t="s">
        <v>28</v>
      </c>
      <c r="B25" s="74">
        <v>722564.79999999993</v>
      </c>
      <c r="C25" s="74">
        <v>107.5</v>
      </c>
      <c r="D25" s="74">
        <v>104.6</v>
      </c>
      <c r="E25" s="56"/>
    </row>
    <row r="26" spans="1:6" ht="24" x14ac:dyDescent="0.25">
      <c r="A26" s="58" t="s">
        <v>29</v>
      </c>
      <c r="B26" s="74">
        <v>8446.1</v>
      </c>
      <c r="C26" s="74">
        <v>82.3</v>
      </c>
      <c r="D26" s="74">
        <v>105.6</v>
      </c>
      <c r="E26" s="73"/>
    </row>
    <row r="27" spans="1:6" ht="24" x14ac:dyDescent="0.25">
      <c r="A27" s="58" t="s">
        <v>30</v>
      </c>
      <c r="B27" s="74">
        <v>92909.400000000009</v>
      </c>
      <c r="C27" s="74">
        <v>104</v>
      </c>
      <c r="D27" s="74">
        <v>105.1</v>
      </c>
      <c r="E27" s="56"/>
    </row>
    <row r="28" spans="1:6" ht="25.8" x14ac:dyDescent="0.25">
      <c r="A28" s="57" t="s">
        <v>48</v>
      </c>
      <c r="B28" s="74">
        <v>119710.1</v>
      </c>
      <c r="C28" s="74">
        <v>100.2</v>
      </c>
      <c r="D28" s="74">
        <v>104.7</v>
      </c>
      <c r="E28" s="73"/>
    </row>
    <row r="29" spans="1:6" ht="4.5" customHeight="1" x14ac:dyDescent="0.25">
      <c r="A29" s="59"/>
      <c r="B29" s="74"/>
      <c r="C29" s="74"/>
      <c r="D29" s="74"/>
      <c r="E29" s="56"/>
    </row>
    <row r="30" spans="1:6" x14ac:dyDescent="0.25">
      <c r="A30" s="55" t="s">
        <v>31</v>
      </c>
      <c r="B30" s="74">
        <v>312894.20000000007</v>
      </c>
      <c r="C30" s="74">
        <v>109.95349700888453</v>
      </c>
      <c r="D30" s="74">
        <v>108.72842374917427</v>
      </c>
      <c r="E30" s="73"/>
    </row>
    <row r="31" spans="1:6" x14ac:dyDescent="0.25">
      <c r="A31" s="55" t="s">
        <v>32</v>
      </c>
      <c r="B31" s="74"/>
      <c r="C31" s="74"/>
      <c r="D31" s="74"/>
      <c r="E31" s="56"/>
      <c r="F31" s="53"/>
    </row>
    <row r="32" spans="1:6" x14ac:dyDescent="0.25">
      <c r="A32" s="57" t="s">
        <v>21</v>
      </c>
      <c r="B32" s="74">
        <v>288381.20000000007</v>
      </c>
      <c r="C32" s="74">
        <v>102.9</v>
      </c>
      <c r="D32" s="74">
        <v>111.6</v>
      </c>
      <c r="E32" s="56"/>
    </row>
    <row r="33" spans="1:6" ht="6" customHeight="1" x14ac:dyDescent="0.25">
      <c r="A33" s="60"/>
      <c r="B33" s="74"/>
      <c r="C33" s="74"/>
      <c r="D33" s="74"/>
      <c r="E33" s="56"/>
    </row>
    <row r="34" spans="1:6" x14ac:dyDescent="0.25">
      <c r="A34" s="55" t="s">
        <v>22</v>
      </c>
      <c r="B34" s="74">
        <f>+B35-B36</f>
        <v>-67434.800000000105</v>
      </c>
      <c r="C34" s="76" t="s">
        <v>0</v>
      </c>
      <c r="D34" s="76" t="s">
        <v>0</v>
      </c>
      <c r="E34" s="73"/>
    </row>
    <row r="35" spans="1:6" x14ac:dyDescent="0.25">
      <c r="A35" s="55" t="s">
        <v>33</v>
      </c>
      <c r="B35" s="74">
        <v>482663.39999999997</v>
      </c>
      <c r="C35" s="74">
        <v>112.60185768902267</v>
      </c>
      <c r="D35" s="74">
        <v>108.96155399491656</v>
      </c>
      <c r="E35" s="56"/>
    </row>
    <row r="36" spans="1:6" x14ac:dyDescent="0.25">
      <c r="A36" s="55" t="s">
        <v>34</v>
      </c>
      <c r="B36" s="74">
        <v>550098.20000000007</v>
      </c>
      <c r="C36" s="74">
        <v>114.81860680667766</v>
      </c>
      <c r="D36" s="74">
        <v>109.05351311659746</v>
      </c>
      <c r="E36" s="73"/>
      <c r="F36" s="53"/>
    </row>
    <row r="37" spans="1:6" ht="6.75" customHeight="1" x14ac:dyDescent="0.25">
      <c r="A37" s="61"/>
      <c r="B37" s="62"/>
      <c r="C37" s="62"/>
      <c r="D37" s="62"/>
      <c r="E37" s="56"/>
    </row>
    <row r="38" spans="1:6" ht="24.75" customHeight="1" x14ac:dyDescent="0.25">
      <c r="A38" s="136" t="s">
        <v>49</v>
      </c>
      <c r="B38" s="137"/>
      <c r="C38" s="137"/>
      <c r="D38" s="137"/>
      <c r="E38" s="56"/>
    </row>
    <row r="39" spans="1:6" ht="59.25" customHeight="1" x14ac:dyDescent="0.25">
      <c r="A39" s="136" t="s">
        <v>50</v>
      </c>
      <c r="B39" s="137"/>
      <c r="C39" s="137"/>
      <c r="D39" s="137"/>
      <c r="E39" s="56"/>
    </row>
    <row r="40" spans="1:6" ht="33.75" customHeight="1" x14ac:dyDescent="0.25">
      <c r="A40" s="136" t="s">
        <v>51</v>
      </c>
      <c r="B40" s="137"/>
      <c r="C40" s="137"/>
      <c r="D40" s="137"/>
      <c r="E40" s="56"/>
    </row>
    <row r="41" spans="1:6" x14ac:dyDescent="0.25">
      <c r="A41" s="63"/>
      <c r="B41" s="64"/>
      <c r="C41" s="63"/>
      <c r="D41" s="63"/>
      <c r="E41" s="56"/>
    </row>
    <row r="42" spans="1:6" x14ac:dyDescent="0.25">
      <c r="A42" s="63"/>
      <c r="B42" s="63"/>
      <c r="C42" s="63"/>
      <c r="D42" s="63"/>
      <c r="E42" s="56"/>
    </row>
    <row r="43" spans="1:6" x14ac:dyDescent="0.25">
      <c r="A43" s="63"/>
      <c r="B43" s="63"/>
      <c r="C43" s="63"/>
      <c r="D43" s="63"/>
      <c r="E43" s="56"/>
    </row>
    <row r="44" spans="1:6" x14ac:dyDescent="0.25">
      <c r="A44" s="63"/>
      <c r="B44" s="63"/>
      <c r="C44" s="63"/>
      <c r="D44" s="63"/>
      <c r="E44" s="56"/>
    </row>
  </sheetData>
  <mergeCells count="3">
    <mergeCell ref="A38:D38"/>
    <mergeCell ref="A39:D39"/>
    <mergeCell ref="A40:D40"/>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Grafic 1</vt:lpstr>
      <vt:lpstr>Tabel 1</vt:lpstr>
      <vt:lpstr>Tabel 2</vt:lpstr>
      <vt:lpstr>Tabel 3</vt:lpstr>
      <vt:lpstr>Tabel 4</vt:lpstr>
      <vt:lpstr>Tabel 5</vt:lpstr>
      <vt:lpstr>Tabel 6</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2023-10-11T06:32:52Z</cp:lastPrinted>
  <dcterms:created xsi:type="dcterms:W3CDTF">2015-10-06T10:09:25Z</dcterms:created>
  <dcterms:modified xsi:type="dcterms:W3CDTF">2023-10-11T06:33:08Z</dcterms:modified>
</cp:coreProperties>
</file>