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115" activeTab="0"/>
  </bookViews>
  <sheets>
    <sheet name="Graph 1"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<sst xmlns="http://schemas.openxmlformats.org/spreadsheetml/2006/main" count="130" uniqueCount="69">
  <si>
    <t>-</t>
  </si>
  <si>
    <t>Years</t>
  </si>
  <si>
    <t>Percentage change
 compared to the previous year (%) -</t>
  </si>
  <si>
    <t>Semi-final data</t>
  </si>
  <si>
    <t>Differences (+/-)</t>
  </si>
  <si>
    <t>Million lei current prices</t>
  </si>
  <si>
    <t>Final data</t>
  </si>
  <si>
    <t xml:space="preserve">   Agriculture, forestry and fishing</t>
  </si>
  <si>
    <t xml:space="preserve">   Construction</t>
  </si>
  <si>
    <t xml:space="preserve">   Information and communication</t>
  </si>
  <si>
    <t xml:space="preserve">   Financial intermediation and insurance</t>
  </si>
  <si>
    <t xml:space="preserve">   Real estate activities</t>
  </si>
  <si>
    <t>Gross value added</t>
  </si>
  <si>
    <t xml:space="preserve"> Gross value added</t>
  </si>
  <si>
    <t xml:space="preserve"> Net taxes on products</t>
  </si>
  <si>
    <t xml:space="preserve"> Gross domestic product</t>
  </si>
  <si>
    <t xml:space="preserve">   Minning and quarrying; manufacturing;
   electricity, gas, steam and air conditioning
   production and supply; water supply;
   sewerage, waste management and
   decontamination activities</t>
  </si>
  <si>
    <t xml:space="preserve">   Wholesale and retail; repair of motor
   vehicles and motorcycles; transport and
   storage; hotels and restaurants</t>
  </si>
  <si>
    <t xml:space="preserve">   Professional, scientific and technical
   activities; activities of administrative
   services and support services</t>
  </si>
  <si>
    <t xml:space="preserve">   Public administration and defence; social
   insurance of public sector; education;
   health and social assistance</t>
  </si>
  <si>
    <t xml:space="preserve">   Shows, culture and recreation activities;
   repair of households goods and other
   services</t>
  </si>
  <si>
    <t xml:space="preserve">       Final consumption expenditure of households</t>
  </si>
  <si>
    <t xml:space="preserve">       Final consumption expenditure of Non-profit
       institutions serving households</t>
  </si>
  <si>
    <t>Gross fixed capital formation</t>
  </si>
  <si>
    <t>Net export</t>
  </si>
  <si>
    <t xml:space="preserve">    Export of goods and services</t>
  </si>
  <si>
    <t xml:space="preserve">    Import of goods and services</t>
  </si>
  <si>
    <t xml:space="preserve"> Total final consumption</t>
  </si>
  <si>
    <t xml:space="preserve">    Actual individual consumption of
    households</t>
  </si>
  <si>
    <t xml:space="preserve">       Final consumption expenditure of
       households</t>
  </si>
  <si>
    <t xml:space="preserve">       Final consumption expenditure of
       Non-profit institutions serving
       households</t>
  </si>
  <si>
    <t xml:space="preserve">       Individual final consumption
       expenditure of General government</t>
  </si>
  <si>
    <t xml:space="preserve">    Collective final consumption
    expenditure of General government</t>
  </si>
  <si>
    <t xml:space="preserve"> Gross fixed capital formation</t>
  </si>
  <si>
    <t xml:space="preserve"> Change in inventories</t>
  </si>
  <si>
    <t xml:space="preserve"> Net export</t>
  </si>
  <si>
    <t>Contribution to the nominal value of GDP - %</t>
  </si>
  <si>
    <t>Contribution to the growth rate of GDP - %</t>
  </si>
  <si>
    <t>Milions RON current prices</t>
  </si>
  <si>
    <t>Final consumption</t>
  </si>
  <si>
    <t>Gross capital formation</t>
  </si>
  <si>
    <t xml:space="preserve">of which: </t>
  </si>
  <si>
    <t xml:space="preserve">   Export of goods and services</t>
  </si>
  <si>
    <t xml:space="preserve">   Import of goods and services</t>
  </si>
  <si>
    <t>1) Represents the difference between taxes on product due to the State Budget (VAT, excise duties, other taxes) and product subsidies paid from the State Budget.</t>
  </si>
  <si>
    <t>2) Comprises: expenditure of population households for purchasing goods and services in view to meet their members needs,  the expenditure for individual consumption of public administration (education, health, social security and social activities, culture,  sport, leisure activities, collection of household waste) and the expenditure for individual consumption of non-profit institutions serving households (religious organisations, trade unions, political parties, unions, foundations, cultural and sport associations).</t>
  </si>
  <si>
    <t>3) Comprises the expenditure for collective consumption of public administration (general public services, national defence and territory security, public order and security, legislative and regulatory activities, research &amp; development, etc.).</t>
  </si>
  <si>
    <r>
      <t xml:space="preserve">Net taxes on products </t>
    </r>
    <r>
      <rPr>
        <vertAlign val="superscript"/>
        <sz val="9"/>
        <rFont val="Calibri"/>
        <family val="2"/>
      </rPr>
      <t>1)</t>
    </r>
  </si>
  <si>
    <r>
      <t xml:space="preserve">    Actual individual consumption of households  </t>
    </r>
    <r>
      <rPr>
        <vertAlign val="superscript"/>
        <sz val="9"/>
        <rFont val="Calibri"/>
        <family val="2"/>
      </rPr>
      <t>2)</t>
    </r>
  </si>
  <si>
    <t xml:space="preserve">   Minning and quarrying; manufacturing; electricity,
   gas, steam and air conditioning production and
   supply; water supply; sewerage, waste management
   and decontamination activities</t>
  </si>
  <si>
    <t xml:space="preserve">   Wholesale and retail; repair of motor vehicles and
   motorcycles; transport and storage; hotels and
   restaurants</t>
  </si>
  <si>
    <t xml:space="preserve">   Professional, scientific and technical activities;
   activities of administrative services and support
   services</t>
  </si>
  <si>
    <t xml:space="preserve">   Public administration and defence; social insurance
   of public sector; education; health and social
   assistance</t>
  </si>
  <si>
    <t xml:space="preserve">   Shows, culture and recreation activities; repair of
   households goods and other services</t>
  </si>
  <si>
    <t xml:space="preserve">       Individual final consumption expenditure of
       General government</t>
  </si>
  <si>
    <r>
      <t xml:space="preserve">    Collective final consumption expenditure of
    General government </t>
    </r>
    <r>
      <rPr>
        <vertAlign val="superscript"/>
        <sz val="9"/>
        <rFont val="Calibri"/>
        <family val="2"/>
      </rPr>
      <t>3)</t>
    </r>
  </si>
  <si>
    <t>GDP dynamics - as % against 2016</t>
  </si>
  <si>
    <t>GDP deflator PIB - as % against 2016</t>
  </si>
  <si>
    <t>Tabel 1: Gross domestic product, in 2018</t>
  </si>
  <si>
    <t>Graph 1: Gross domestic product evolution
                 during 2005-2018 - percentage change
                 compared to the previous year (%) -</t>
  </si>
  <si>
    <t>Table 2: GDP evolution by resources, in 2018</t>
  </si>
  <si>
    <t>Volumes
- % as against 2017-</t>
  </si>
  <si>
    <t>Prices
- % as against 2017-</t>
  </si>
  <si>
    <t>Table 3: GDP evolution by use, in 2018</t>
  </si>
  <si>
    <t>Table 4: The contribution of GDP resources to the nominal value and growth rate of GDP, in 2018</t>
  </si>
  <si>
    <t>Table 5: The contribution of GDP expenditure to the nominal value and growth rate of GDP, in 2018</t>
  </si>
  <si>
    <t>Table 6: GROSS DOMESTIC PRODUCT BY RESOURCES AND USES, IN 2018</t>
  </si>
  <si>
    <t>Volume indices
 – in % as against 2017</t>
  </si>
  <si>
    <t>Price indices
 – in % as against  2017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</si>
</sst>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4">
    <font>
      <sz val="10"/>
      <name val="Arial"/>
      <family val="0"/>
    </font>
    <font>
      <sz val="8"/>
      <name val="Arial"/>
      <family val="2"/>
    </font>
    <font>
      <sz val="10"/>
      <name val="Calibri"/>
      <family val="2"/>
    </font>
    <font>
      <b/>
      <sz val="10"/>
      <name val="Calibri"/>
      <family val="2"/>
    </font>
    <font>
      <sz val="9"/>
      <name val="Calibri"/>
      <family val="2"/>
    </font>
    <font>
      <b/>
      <sz val="9"/>
      <name val="Calibri"/>
      <family val="2"/>
    </font>
    <font>
      <i/>
      <vertAlign val="superscript"/>
      <sz val="9"/>
      <name val="Calibri"/>
      <family val="2"/>
    </font>
    <font>
      <i/>
      <sz val="9"/>
      <name val="Calibri"/>
      <family val="2"/>
    </font>
    <font>
      <vertAlign val="superscript"/>
      <sz val="9"/>
      <name val="Calibri"/>
      <family val="2"/>
    </font>
    <font>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style="thin"/>
      <right style="medium"/>
      <top>
        <color indexed="63"/>
      </top>
      <bottom style="medium"/>
    </border>
    <border>
      <left style="medium"/>
      <right style="medium"/>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6">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justify"/>
    </xf>
    <xf numFmtId="0" fontId="2" fillId="0" borderId="11" xfId="0" applyFont="1" applyBorder="1" applyAlignment="1">
      <alignment horizontal="right" indent="2"/>
    </xf>
    <xf numFmtId="0" fontId="2" fillId="0" borderId="12" xfId="0" applyFont="1" applyBorder="1" applyAlignment="1">
      <alignment horizontal="right" indent="2"/>
    </xf>
    <xf numFmtId="0" fontId="2" fillId="0" borderId="13" xfId="0" applyFont="1" applyBorder="1" applyAlignment="1">
      <alignment horizontal="right" indent="2"/>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left" vertical="center" wrapText="1"/>
    </xf>
    <xf numFmtId="0" fontId="2" fillId="0" borderId="0" xfId="0" applyFont="1" applyBorder="1" applyAlignment="1">
      <alignment/>
    </xf>
    <xf numFmtId="0" fontId="2" fillId="0" borderId="14" xfId="0" applyFont="1" applyBorder="1" applyAlignment="1">
      <alignment/>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7" xfId="0" applyFont="1" applyBorder="1" applyAlignment="1">
      <alignment vertical="center"/>
    </xf>
    <xf numFmtId="164" fontId="2" fillId="0" borderId="13" xfId="0" applyNumberFormat="1" applyFont="1" applyFill="1" applyBorder="1" applyAlignment="1">
      <alignment horizontal="right" vertical="center" indent="2"/>
    </xf>
    <xf numFmtId="164" fontId="2" fillId="0" borderId="18" xfId="0" applyNumberFormat="1" applyFont="1" applyFill="1" applyBorder="1" applyAlignment="1">
      <alignment horizontal="right" vertical="center" indent="2"/>
    </xf>
    <xf numFmtId="0" fontId="2" fillId="0" borderId="19" xfId="0" applyFont="1" applyBorder="1" applyAlignment="1">
      <alignment horizontal="left" vertical="center" wrapText="1"/>
    </xf>
    <xf numFmtId="164" fontId="2" fillId="0" borderId="10" xfId="0" applyNumberFormat="1" applyFont="1" applyFill="1" applyBorder="1" applyAlignment="1">
      <alignment horizontal="right" vertical="center" indent="2"/>
    </xf>
    <xf numFmtId="0" fontId="2" fillId="0" borderId="20" xfId="0" applyFont="1" applyBorder="1" applyAlignment="1">
      <alignment horizontal="left" vertical="center" wrapText="1"/>
    </xf>
    <xf numFmtId="164" fontId="2" fillId="0" borderId="21" xfId="0" applyNumberFormat="1" applyFont="1" applyFill="1" applyBorder="1" applyAlignment="1">
      <alignment horizontal="right" vertical="center" indent="2"/>
    </xf>
    <xf numFmtId="0" fontId="2" fillId="0" borderId="22" xfId="0" applyFont="1" applyBorder="1" applyAlignment="1">
      <alignment/>
    </xf>
    <xf numFmtId="0" fontId="2" fillId="0" borderId="23" xfId="0" applyFont="1" applyBorder="1" applyAlignment="1">
      <alignment/>
    </xf>
    <xf numFmtId="0" fontId="3" fillId="0" borderId="24" xfId="0" applyFont="1" applyBorder="1" applyAlignment="1">
      <alignment horizontal="center" vertical="center"/>
    </xf>
    <xf numFmtId="0" fontId="2" fillId="0" borderId="25" xfId="0" applyFont="1" applyBorder="1" applyAlignment="1">
      <alignment/>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 fillId="0" borderId="25" xfId="0" applyFont="1" applyBorder="1" applyAlignment="1">
      <alignment horizontal="left" vertical="top" wrapText="1" indent="1"/>
    </xf>
    <xf numFmtId="164" fontId="2" fillId="0" borderId="17" xfId="0" applyNumberFormat="1" applyFont="1" applyBorder="1" applyAlignment="1">
      <alignment horizontal="right" indent="2"/>
    </xf>
    <xf numFmtId="164" fontId="2" fillId="0" borderId="26" xfId="0" applyNumberFormat="1" applyFont="1" applyBorder="1" applyAlignment="1">
      <alignment horizontal="right" indent="2"/>
    </xf>
    <xf numFmtId="164" fontId="2" fillId="0" borderId="27" xfId="0" applyNumberFormat="1" applyFont="1" applyBorder="1" applyAlignment="1">
      <alignment horizontal="right" indent="2"/>
    </xf>
    <xf numFmtId="164" fontId="2" fillId="0" borderId="28" xfId="0" applyNumberFormat="1" applyFont="1" applyBorder="1" applyAlignment="1">
      <alignment horizontal="right" indent="2"/>
    </xf>
    <xf numFmtId="164" fontId="2" fillId="0" borderId="25" xfId="0" applyNumberFormat="1" applyFont="1" applyFill="1" applyBorder="1" applyAlignment="1">
      <alignment vertical="justify" wrapText="1"/>
    </xf>
    <xf numFmtId="0" fontId="3" fillId="0" borderId="25" xfId="0" applyFont="1" applyBorder="1" applyAlignment="1">
      <alignment/>
    </xf>
    <xf numFmtId="164" fontId="3" fillId="0" borderId="26" xfId="0" applyNumberFormat="1" applyFont="1" applyBorder="1" applyAlignment="1">
      <alignment horizontal="right" indent="2"/>
    </xf>
    <xf numFmtId="164" fontId="3" fillId="0" borderId="28" xfId="0" applyNumberFormat="1" applyFont="1" applyBorder="1" applyAlignment="1">
      <alignment horizontal="right" indent="2"/>
    </xf>
    <xf numFmtId="0" fontId="2" fillId="33" borderId="22" xfId="0" applyFont="1" applyFill="1" applyBorder="1" applyAlignment="1">
      <alignment/>
    </xf>
    <xf numFmtId="164" fontId="2" fillId="33" borderId="29" xfId="0" applyNumberFormat="1" applyFont="1" applyFill="1" applyBorder="1" applyAlignment="1">
      <alignment horizontal="right" indent="2"/>
    </xf>
    <xf numFmtId="164" fontId="2" fillId="33" borderId="30" xfId="0" applyNumberFormat="1" applyFont="1" applyFill="1" applyBorder="1" applyAlignment="1">
      <alignment horizontal="right" indent="2"/>
    </xf>
    <xf numFmtId="164" fontId="2" fillId="33" borderId="31" xfId="0" applyNumberFormat="1" applyFont="1" applyFill="1" applyBorder="1" applyAlignment="1">
      <alignment horizontal="right" indent="2"/>
    </xf>
    <xf numFmtId="164" fontId="2" fillId="33" borderId="32" xfId="0" applyNumberFormat="1" applyFont="1" applyFill="1" applyBorder="1" applyAlignment="1">
      <alignment horizontal="right" indent="2"/>
    </xf>
    <xf numFmtId="0" fontId="3" fillId="33" borderId="25" xfId="0" applyFont="1" applyFill="1" applyBorder="1" applyAlignment="1">
      <alignment/>
    </xf>
    <xf numFmtId="164" fontId="3" fillId="33" borderId="17" xfId="0" applyNumberFormat="1" applyFont="1" applyFill="1" applyBorder="1" applyAlignment="1">
      <alignment horizontal="right" indent="2"/>
    </xf>
    <xf numFmtId="164" fontId="3" fillId="33" borderId="26" xfId="0" applyNumberFormat="1" applyFont="1" applyFill="1" applyBorder="1" applyAlignment="1">
      <alignment horizontal="right" indent="2"/>
    </xf>
    <xf numFmtId="164" fontId="3" fillId="33" borderId="28" xfId="0" applyNumberFormat="1" applyFont="1" applyFill="1" applyBorder="1" applyAlignment="1">
      <alignment horizontal="right" indent="2"/>
    </xf>
    <xf numFmtId="0" fontId="2" fillId="33" borderId="23" xfId="0" applyFont="1" applyFill="1" applyBorder="1" applyAlignment="1">
      <alignment/>
    </xf>
    <xf numFmtId="0" fontId="2" fillId="33" borderId="33" xfId="0" applyFont="1" applyFill="1" applyBorder="1" applyAlignment="1">
      <alignment horizontal="right" indent="3"/>
    </xf>
    <xf numFmtId="0" fontId="2" fillId="33" borderId="24" xfId="0" applyFont="1" applyFill="1" applyBorder="1" applyAlignment="1">
      <alignment horizontal="right" indent="3"/>
    </xf>
    <xf numFmtId="0" fontId="2" fillId="33" borderId="34" xfId="0" applyFont="1" applyFill="1" applyBorder="1" applyAlignment="1">
      <alignment horizontal="right" indent="3"/>
    </xf>
    <xf numFmtId="0" fontId="2" fillId="33" borderId="35" xfId="0" applyFont="1" applyFill="1" applyBorder="1" applyAlignment="1">
      <alignment horizontal="right" indent="3"/>
    </xf>
    <xf numFmtId="0" fontId="3" fillId="0" borderId="0" xfId="0" applyFont="1" applyAlignment="1" quotePrefix="1">
      <alignment horizontal="right"/>
    </xf>
    <xf numFmtId="164" fontId="3" fillId="0" borderId="28" xfId="0" applyNumberFormat="1" applyFont="1" applyBorder="1" applyAlignment="1">
      <alignment horizontal="right" vertical="center" indent="2"/>
    </xf>
    <xf numFmtId="164" fontId="3" fillId="0" borderId="25" xfId="0" applyNumberFormat="1" applyFont="1" applyFill="1" applyBorder="1" applyAlignment="1">
      <alignment vertical="justify"/>
    </xf>
    <xf numFmtId="164" fontId="2" fillId="0" borderId="25" xfId="0" applyNumberFormat="1" applyFont="1" applyFill="1" applyBorder="1" applyAlignment="1">
      <alignment vertical="justify"/>
    </xf>
    <xf numFmtId="164" fontId="2" fillId="33" borderId="33" xfId="0" applyNumberFormat="1" applyFont="1" applyFill="1" applyBorder="1" applyAlignment="1">
      <alignment horizontal="right" indent="2"/>
    </xf>
    <xf numFmtId="164" fontId="2" fillId="33" borderId="35" xfId="0" applyNumberFormat="1" applyFont="1" applyFill="1" applyBorder="1" applyAlignment="1">
      <alignment horizontal="right" indent="2"/>
    </xf>
    <xf numFmtId="164" fontId="2" fillId="33" borderId="34" xfId="0" applyNumberFormat="1" applyFont="1" applyFill="1" applyBorder="1" applyAlignment="1">
      <alignment horizontal="right" indent="2"/>
    </xf>
    <xf numFmtId="0" fontId="3" fillId="0" borderId="0" xfId="0" applyFont="1" applyAlignment="1">
      <alignment/>
    </xf>
    <xf numFmtId="0" fontId="5" fillId="0" borderId="0" xfId="0" applyFont="1" applyAlignment="1">
      <alignment horizontal="right"/>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4" fillId="0" borderId="12" xfId="0" applyFont="1" applyBorder="1" applyAlignment="1">
      <alignment vertical="top" wrapText="1"/>
    </xf>
    <xf numFmtId="0" fontId="4" fillId="0" borderId="12" xfId="0" applyFont="1" applyFill="1" applyBorder="1" applyAlignment="1">
      <alignment horizontal="right" wrapText="1" indent="2"/>
    </xf>
    <xf numFmtId="0" fontId="4" fillId="0" borderId="12" xfId="0" applyFont="1" applyBorder="1" applyAlignment="1">
      <alignment horizontal="left" vertical="top" wrapText="1" indent="1"/>
    </xf>
    <xf numFmtId="0" fontId="6" fillId="0" borderId="12" xfId="0" applyFont="1" applyBorder="1" applyAlignment="1">
      <alignment horizontal="left" wrapText="1" indent="1"/>
    </xf>
    <xf numFmtId="0" fontId="4" fillId="0" borderId="12" xfId="0" applyFont="1" applyBorder="1" applyAlignment="1">
      <alignment horizontal="left" wrapText="1" indent="1"/>
    </xf>
    <xf numFmtId="0" fontId="7" fillId="0" borderId="12" xfId="0" applyFont="1" applyBorder="1" applyAlignment="1">
      <alignment horizontal="left" vertical="top" wrapText="1" indent="1"/>
    </xf>
    <xf numFmtId="0" fontId="6" fillId="0" borderId="12" xfId="0" applyFont="1" applyBorder="1" applyAlignment="1">
      <alignment wrapText="1"/>
    </xf>
    <xf numFmtId="0" fontId="5" fillId="33" borderId="10" xfId="0" applyFont="1" applyFill="1" applyBorder="1" applyAlignment="1">
      <alignment horizontal="left" vertical="center" wrapText="1"/>
    </xf>
    <xf numFmtId="164" fontId="4" fillId="0" borderId="0" xfId="0" applyNumberFormat="1" applyFont="1" applyAlignment="1">
      <alignment/>
    </xf>
    <xf numFmtId="164" fontId="4" fillId="0" borderId="12" xfId="0" applyNumberFormat="1" applyFont="1" applyBorder="1" applyAlignment="1">
      <alignment horizontal="left" vertical="top" wrapText="1" indent="1"/>
    </xf>
    <xf numFmtId="0" fontId="4" fillId="0" borderId="12" xfId="0" applyFont="1" applyFill="1" applyBorder="1" applyAlignment="1">
      <alignment horizontal="left" vertical="top" wrapText="1" indent="1"/>
    </xf>
    <xf numFmtId="0" fontId="4" fillId="0" borderId="0" xfId="0" applyFont="1" applyFill="1" applyAlignment="1">
      <alignment/>
    </xf>
    <xf numFmtId="0" fontId="4" fillId="0" borderId="12" xfId="0" applyFont="1" applyFill="1" applyBorder="1" applyAlignment="1">
      <alignment horizontal="left" vertical="top" wrapText="1" indent="2"/>
    </xf>
    <xf numFmtId="0" fontId="4" fillId="0" borderId="12" xfId="0" applyFont="1" applyFill="1" applyBorder="1" applyAlignment="1">
      <alignment horizontal="left" vertical="top" wrapText="1" indent="3"/>
    </xf>
    <xf numFmtId="0" fontId="6" fillId="0" borderId="12" xfId="0" applyFont="1" applyFill="1" applyBorder="1" applyAlignment="1">
      <alignment horizontal="left" vertical="top" wrapText="1" indent="2"/>
    </xf>
    <xf numFmtId="0" fontId="7" fillId="0" borderId="12" xfId="0" applyFont="1" applyFill="1" applyBorder="1" applyAlignment="1">
      <alignment horizontal="left" vertical="top" wrapText="1" indent="2"/>
    </xf>
    <xf numFmtId="164" fontId="7" fillId="0" borderId="13" xfId="0" applyNumberFormat="1" applyFont="1" applyFill="1" applyBorder="1" applyAlignment="1">
      <alignment horizontal="left" vertical="top" wrapText="1" indent="1"/>
    </xf>
    <xf numFmtId="164" fontId="4" fillId="0" borderId="13" xfId="0" applyNumberFormat="1" applyFont="1" applyFill="1" applyBorder="1" applyAlignment="1">
      <alignment horizontal="right" wrapText="1" indent="2"/>
    </xf>
    <xf numFmtId="0" fontId="4" fillId="0" borderId="0" xfId="0" applyFont="1" applyFill="1" applyBorder="1" applyAlignment="1">
      <alignment/>
    </xf>
    <xf numFmtId="164" fontId="4" fillId="0" borderId="0" xfId="0" applyNumberFormat="1" applyFont="1" applyFill="1" applyBorder="1" applyAlignment="1">
      <alignment/>
    </xf>
    <xf numFmtId="164" fontId="2" fillId="0" borderId="24" xfId="0" applyNumberFormat="1" applyFont="1" applyFill="1" applyBorder="1" applyAlignment="1">
      <alignment horizontal="right" vertical="center" indent="2"/>
    </xf>
    <xf numFmtId="0" fontId="3" fillId="0" borderId="33" xfId="0" applyFont="1" applyFill="1" applyBorder="1" applyAlignment="1">
      <alignment horizontal="center" vertical="justify"/>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164" fontId="3" fillId="0" borderId="17" xfId="0" applyNumberFormat="1" applyFont="1" applyFill="1" applyBorder="1" applyAlignment="1">
      <alignment horizontal="right" vertical="center" indent="2"/>
    </xf>
    <xf numFmtId="164" fontId="3" fillId="0" borderId="28" xfId="0" applyNumberFormat="1" applyFont="1" applyFill="1" applyBorder="1" applyAlignment="1">
      <alignment horizontal="right" vertical="center" indent="2"/>
    </xf>
    <xf numFmtId="164" fontId="3" fillId="0" borderId="27" xfId="0" applyNumberFormat="1" applyFont="1" applyFill="1" applyBorder="1" applyAlignment="1">
      <alignment horizontal="right" vertical="center" indent="2"/>
    </xf>
    <xf numFmtId="164" fontId="3" fillId="0" borderId="17" xfId="0" applyNumberFormat="1" applyFont="1" applyFill="1" applyBorder="1" applyAlignment="1">
      <alignment horizontal="right" indent="2"/>
    </xf>
    <xf numFmtId="164" fontId="3" fillId="0" borderId="28" xfId="0" applyNumberFormat="1" applyFont="1" applyFill="1" applyBorder="1" applyAlignment="1">
      <alignment horizontal="right" indent="2"/>
    </xf>
    <xf numFmtId="164" fontId="2" fillId="0" borderId="0" xfId="0" applyNumberFormat="1" applyFont="1" applyAlignment="1">
      <alignment/>
    </xf>
    <xf numFmtId="0" fontId="3" fillId="0" borderId="10" xfId="0" applyFont="1" applyBorder="1" applyAlignment="1">
      <alignment horizontal="center" vertical="justify" wrapText="1"/>
    </xf>
    <xf numFmtId="0" fontId="3" fillId="0" borderId="24" xfId="0" applyFont="1" applyFill="1" applyBorder="1" applyAlignment="1">
      <alignment horizontal="center" vertical="center" wrapText="1"/>
    </xf>
    <xf numFmtId="0" fontId="3" fillId="0" borderId="33" xfId="0" applyFont="1" applyFill="1" applyBorder="1" applyAlignment="1">
      <alignment horizontal="center" vertical="justify" wrapText="1"/>
    </xf>
    <xf numFmtId="164" fontId="2" fillId="0" borderId="17" xfId="0" applyNumberFormat="1" applyFont="1" applyBorder="1" applyAlignment="1">
      <alignment horizontal="right" indent="1"/>
    </xf>
    <xf numFmtId="164" fontId="2" fillId="0" borderId="26" xfId="0" applyNumberFormat="1" applyFont="1" applyBorder="1" applyAlignment="1">
      <alignment horizontal="right" indent="1"/>
    </xf>
    <xf numFmtId="164" fontId="2" fillId="0" borderId="27" xfId="0" applyNumberFormat="1" applyFont="1" applyBorder="1" applyAlignment="1">
      <alignment horizontal="right" indent="1"/>
    </xf>
    <xf numFmtId="164" fontId="2" fillId="0" borderId="28" xfId="0" applyNumberFormat="1" applyFont="1" applyBorder="1" applyAlignment="1">
      <alignment horizontal="right" indent="1"/>
    </xf>
    <xf numFmtId="164" fontId="3" fillId="0" borderId="17" xfId="0" applyNumberFormat="1" applyFont="1" applyBorder="1" applyAlignment="1">
      <alignment horizontal="right" indent="1"/>
    </xf>
    <xf numFmtId="164" fontId="3" fillId="0" borderId="28" xfId="0" applyNumberFormat="1" applyFont="1" applyBorder="1" applyAlignment="1">
      <alignment horizontal="right" indent="1"/>
    </xf>
    <xf numFmtId="164" fontId="2" fillId="33" borderId="29" xfId="0" applyNumberFormat="1" applyFont="1" applyFill="1" applyBorder="1" applyAlignment="1">
      <alignment horizontal="right" indent="1"/>
    </xf>
    <xf numFmtId="164" fontId="2" fillId="33" borderId="30" xfId="0" applyNumberFormat="1" applyFont="1" applyFill="1" applyBorder="1" applyAlignment="1">
      <alignment horizontal="right" indent="1"/>
    </xf>
    <xf numFmtId="164" fontId="2" fillId="33" borderId="31" xfId="0" applyNumberFormat="1" applyFont="1" applyFill="1" applyBorder="1" applyAlignment="1">
      <alignment horizontal="right" indent="1"/>
    </xf>
    <xf numFmtId="164" fontId="2" fillId="33" borderId="32" xfId="0" applyNumberFormat="1" applyFont="1" applyFill="1" applyBorder="1" applyAlignment="1">
      <alignment horizontal="right" indent="1"/>
    </xf>
    <xf numFmtId="164" fontId="3" fillId="33" borderId="17" xfId="0" applyNumberFormat="1" applyFont="1" applyFill="1" applyBorder="1" applyAlignment="1">
      <alignment horizontal="right" indent="1"/>
    </xf>
    <xf numFmtId="164" fontId="3" fillId="33" borderId="26" xfId="0" applyNumberFormat="1" applyFont="1" applyFill="1" applyBorder="1" applyAlignment="1">
      <alignment horizontal="right" indent="1"/>
    </xf>
    <xf numFmtId="164" fontId="3" fillId="33" borderId="27" xfId="0" applyNumberFormat="1" applyFont="1" applyFill="1" applyBorder="1" applyAlignment="1">
      <alignment horizontal="right" indent="1"/>
    </xf>
    <xf numFmtId="164" fontId="3" fillId="33" borderId="28" xfId="0" applyNumberFormat="1" applyFont="1" applyFill="1" applyBorder="1" applyAlignment="1">
      <alignment horizontal="right" indent="1"/>
    </xf>
    <xf numFmtId="164" fontId="3" fillId="0" borderId="17" xfId="0" applyNumberFormat="1" applyFont="1" applyBorder="1" applyAlignment="1" quotePrefix="1">
      <alignment horizontal="right" indent="1"/>
    </xf>
    <xf numFmtId="164" fontId="3" fillId="0" borderId="28" xfId="0" applyNumberFormat="1" applyFont="1" applyBorder="1" applyAlignment="1" quotePrefix="1">
      <alignment horizontal="right" indent="1"/>
    </xf>
    <xf numFmtId="164" fontId="2" fillId="0" borderId="17" xfId="0" applyNumberFormat="1" applyFont="1" applyBorder="1" applyAlignment="1" quotePrefix="1">
      <alignment horizontal="right" indent="1"/>
    </xf>
    <xf numFmtId="164" fontId="2" fillId="0" borderId="28" xfId="0" applyNumberFormat="1" applyFont="1" applyBorder="1" applyAlignment="1" quotePrefix="1">
      <alignment horizontal="right" indent="1"/>
    </xf>
    <xf numFmtId="164" fontId="4" fillId="0" borderId="12" xfId="0" applyNumberFormat="1" applyFont="1" applyFill="1" applyBorder="1" applyAlignment="1">
      <alignment horizontal="right" wrapText="1" indent="1"/>
    </xf>
    <xf numFmtId="164" fontId="4" fillId="0" borderId="12" xfId="0" applyNumberFormat="1" applyFont="1" applyBorder="1" applyAlignment="1">
      <alignment horizontal="right" wrapText="1" indent="1"/>
    </xf>
    <xf numFmtId="164" fontId="5" fillId="33" borderId="10" xfId="0" applyNumberFormat="1" applyFont="1" applyFill="1" applyBorder="1" applyAlignment="1">
      <alignment horizontal="right" vertical="center" wrapText="1" indent="1"/>
    </xf>
    <xf numFmtId="164" fontId="4" fillId="0" borderId="12" xfId="0" applyNumberFormat="1" applyFont="1" applyFill="1" applyBorder="1" applyAlignment="1" quotePrefix="1">
      <alignment horizontal="right" wrapText="1" indent="1"/>
    </xf>
    <xf numFmtId="164" fontId="2" fillId="0" borderId="17" xfId="0" applyNumberFormat="1" applyFont="1" applyFill="1" applyBorder="1" applyAlignment="1">
      <alignment horizontal="right" indent="2"/>
    </xf>
    <xf numFmtId="164" fontId="2" fillId="0" borderId="26" xfId="0" applyNumberFormat="1" applyFont="1" applyFill="1" applyBorder="1" applyAlignment="1">
      <alignment horizontal="right" indent="2"/>
    </xf>
    <xf numFmtId="164" fontId="2" fillId="0" borderId="27" xfId="0" applyNumberFormat="1" applyFont="1" applyFill="1" applyBorder="1" applyAlignment="1">
      <alignment horizontal="right" indent="2"/>
    </xf>
    <xf numFmtId="164" fontId="3" fillId="0" borderId="26" xfId="0" applyNumberFormat="1" applyFont="1" applyFill="1" applyBorder="1" applyAlignment="1">
      <alignment horizontal="right" indent="2"/>
    </xf>
    <xf numFmtId="164" fontId="3" fillId="0" borderId="27" xfId="0" applyNumberFormat="1" applyFont="1" applyFill="1" applyBorder="1" applyAlignment="1">
      <alignment horizontal="right" indent="2"/>
    </xf>
    <xf numFmtId="164" fontId="2" fillId="0" borderId="17" xfId="0" applyNumberFormat="1" applyFont="1" applyFill="1" applyBorder="1" applyAlignment="1">
      <alignment horizontal="right" indent="1"/>
    </xf>
    <xf numFmtId="164" fontId="2" fillId="0" borderId="26" xfId="0" applyNumberFormat="1" applyFont="1" applyFill="1" applyBorder="1" applyAlignment="1">
      <alignment horizontal="right" indent="1"/>
    </xf>
    <xf numFmtId="164" fontId="2" fillId="0" borderId="27" xfId="0" applyNumberFormat="1" applyFont="1" applyFill="1" applyBorder="1" applyAlignment="1">
      <alignment horizontal="right" indent="1"/>
    </xf>
    <xf numFmtId="164" fontId="3" fillId="0" borderId="17" xfId="0" applyNumberFormat="1" applyFont="1" applyFill="1" applyBorder="1" applyAlignment="1">
      <alignment horizontal="right" indent="1"/>
    </xf>
    <xf numFmtId="164" fontId="3" fillId="0" borderId="26" xfId="0" applyNumberFormat="1" applyFont="1" applyFill="1" applyBorder="1" applyAlignment="1">
      <alignment horizontal="right" indent="1"/>
    </xf>
    <xf numFmtId="164" fontId="3" fillId="0" borderId="27" xfId="0" applyNumberFormat="1" applyFont="1" applyFill="1" applyBorder="1" applyAlignment="1">
      <alignment horizontal="right" indent="1"/>
    </xf>
    <xf numFmtId="0" fontId="2" fillId="33" borderId="33" xfId="0" applyFont="1" applyFill="1" applyBorder="1" applyAlignment="1">
      <alignment horizontal="right" indent="1"/>
    </xf>
    <xf numFmtId="0" fontId="2" fillId="33" borderId="24" xfId="0" applyFont="1" applyFill="1" applyBorder="1" applyAlignment="1">
      <alignment horizontal="right" indent="1"/>
    </xf>
    <xf numFmtId="0" fontId="2" fillId="33" borderId="34" xfId="0" applyFont="1" applyFill="1" applyBorder="1" applyAlignment="1">
      <alignment horizontal="right" indent="1"/>
    </xf>
    <xf numFmtId="0" fontId="2" fillId="33" borderId="35" xfId="0" applyFont="1" applyFill="1" applyBorder="1" applyAlignment="1">
      <alignment horizontal="right" indent="1"/>
    </xf>
    <xf numFmtId="164" fontId="2" fillId="0" borderId="28" xfId="0" applyNumberFormat="1" applyFont="1" applyFill="1" applyBorder="1" applyAlignment="1">
      <alignment horizontal="right" indent="2"/>
    </xf>
    <xf numFmtId="164" fontId="4" fillId="0" borderId="0" xfId="0" applyNumberFormat="1" applyFont="1" applyFill="1" applyAlignment="1">
      <alignment/>
    </xf>
    <xf numFmtId="164" fontId="2" fillId="0" borderId="36" xfId="0" applyNumberFormat="1" applyFont="1" applyBorder="1" applyAlignment="1">
      <alignment horizontal="right" indent="2"/>
    </xf>
    <xf numFmtId="164" fontId="2" fillId="0" borderId="37" xfId="0" applyNumberFormat="1" applyFont="1" applyBorder="1" applyAlignment="1">
      <alignment horizontal="right" indent="2"/>
    </xf>
    <xf numFmtId="0" fontId="3" fillId="0" borderId="0" xfId="0" applyFont="1" applyAlignment="1">
      <alignment vertical="justify" wrapText="1"/>
    </xf>
    <xf numFmtId="0" fontId="3" fillId="0" borderId="0" xfId="0" applyFont="1" applyAlignment="1">
      <alignment vertical="justify"/>
    </xf>
    <xf numFmtId="0" fontId="3" fillId="0" borderId="0" xfId="0" applyFont="1" applyAlignment="1">
      <alignment horizontal="left"/>
    </xf>
    <xf numFmtId="0" fontId="2" fillId="0" borderId="0" xfId="0" applyFont="1" applyAlignment="1">
      <alignment horizontal="left"/>
    </xf>
    <xf numFmtId="0" fontId="3" fillId="0" borderId="0" xfId="0" applyFont="1" applyBorder="1" applyAlignment="1">
      <alignment horizontal="left"/>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9" fillId="0" borderId="0" xfId="0" applyFont="1" applyAlignment="1">
      <alignment horizontal="justify" vertical="top"/>
    </xf>
    <xf numFmtId="0" fontId="9" fillId="0" borderId="0" xfId="0" applyFont="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7030A0"/>
  </sheetPr>
  <dimension ref="A2:B18"/>
  <sheetViews>
    <sheetView showGridLines="0" tabSelected="1" zoomScalePageLayoutView="0" workbookViewId="0" topLeftCell="A1">
      <selection activeCell="E5" sqref="E5"/>
    </sheetView>
  </sheetViews>
  <sheetFormatPr defaultColWidth="9.140625" defaultRowHeight="12.75"/>
  <cols>
    <col min="1" max="1" width="18.57421875" style="1" customWidth="1"/>
    <col min="2" max="2" width="20.421875" style="1" customWidth="1"/>
    <col min="3" max="16384" width="9.140625" style="1" customWidth="1"/>
  </cols>
  <sheetData>
    <row r="2" spans="1:2" ht="40.5" customHeight="1">
      <c r="A2" s="137" t="s">
        <v>59</v>
      </c>
      <c r="B2" s="138"/>
    </row>
    <row r="4" spans="1:2" ht="38.25">
      <c r="A4" s="2" t="s">
        <v>1</v>
      </c>
      <c r="B4" s="93" t="s">
        <v>2</v>
      </c>
    </row>
    <row r="5" spans="1:2" ht="12.75">
      <c r="A5" s="3">
        <v>2005</v>
      </c>
      <c r="B5" s="135">
        <v>4.7</v>
      </c>
    </row>
    <row r="6" spans="1:2" ht="12.75">
      <c r="A6" s="4">
        <v>2006</v>
      </c>
      <c r="B6" s="31">
        <v>8</v>
      </c>
    </row>
    <row r="7" spans="1:2" ht="12.75">
      <c r="A7" s="4">
        <v>2007</v>
      </c>
      <c r="B7" s="31">
        <v>7.2</v>
      </c>
    </row>
    <row r="8" spans="1:2" ht="12.75">
      <c r="A8" s="4">
        <v>2008</v>
      </c>
      <c r="B8" s="31">
        <v>9.3</v>
      </c>
    </row>
    <row r="9" spans="1:2" ht="12.75">
      <c r="A9" s="4">
        <v>2009</v>
      </c>
      <c r="B9" s="31">
        <v>-5.5</v>
      </c>
    </row>
    <row r="10" spans="1:2" ht="12.75">
      <c r="A10" s="4">
        <v>2010</v>
      </c>
      <c r="B10" s="31">
        <v>-3.9</v>
      </c>
    </row>
    <row r="11" spans="1:2" ht="12.75">
      <c r="A11" s="4">
        <v>2011</v>
      </c>
      <c r="B11" s="31">
        <v>1.9</v>
      </c>
    </row>
    <row r="12" spans="1:2" ht="12.75">
      <c r="A12" s="4">
        <v>2012</v>
      </c>
      <c r="B12" s="31">
        <v>2</v>
      </c>
    </row>
    <row r="13" spans="1:2" ht="12.75">
      <c r="A13" s="4">
        <v>2013</v>
      </c>
      <c r="B13" s="31">
        <v>3.8</v>
      </c>
    </row>
    <row r="14" spans="1:2" ht="12.75">
      <c r="A14" s="4">
        <v>2014</v>
      </c>
      <c r="B14" s="31">
        <v>3.6</v>
      </c>
    </row>
    <row r="15" spans="1:2" ht="12.75">
      <c r="A15" s="4">
        <v>2015</v>
      </c>
      <c r="B15" s="31">
        <v>3</v>
      </c>
    </row>
    <row r="16" spans="1:2" ht="12.75">
      <c r="A16" s="4">
        <v>2016</v>
      </c>
      <c r="B16" s="31">
        <v>4.7</v>
      </c>
    </row>
    <row r="17" spans="1:2" ht="12.75">
      <c r="A17" s="4">
        <v>2017</v>
      </c>
      <c r="B17" s="31">
        <v>7.3</v>
      </c>
    </row>
    <row r="18" spans="1:2" ht="12.75">
      <c r="A18" s="5">
        <v>2018</v>
      </c>
      <c r="B18" s="136">
        <v>4.5</v>
      </c>
    </row>
  </sheetData>
  <sheetProtection/>
  <mergeCells count="1">
    <mergeCell ref="A2:B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2:D10"/>
  <sheetViews>
    <sheetView showGridLines="0" zoomScalePageLayoutView="0" workbookViewId="0" topLeftCell="A1">
      <selection activeCell="B20" sqref="B20"/>
    </sheetView>
  </sheetViews>
  <sheetFormatPr defaultColWidth="9.140625" defaultRowHeight="12.75"/>
  <cols>
    <col min="1" max="1" width="22.57421875" style="1" customWidth="1"/>
    <col min="2" max="4" width="17.8515625" style="1" customWidth="1"/>
    <col min="5" max="16384" width="9.140625" style="1" customWidth="1"/>
  </cols>
  <sheetData>
    <row r="2" spans="1:4" ht="12.75">
      <c r="A2" s="139" t="s">
        <v>58</v>
      </c>
      <c r="B2" s="140"/>
      <c r="C2" s="140"/>
      <c r="D2" s="140"/>
    </row>
    <row r="3" spans="1:4" ht="3.75" customHeight="1" thickBot="1">
      <c r="A3" s="9"/>
      <c r="B3" s="9"/>
      <c r="C3" s="9"/>
      <c r="D3" s="9"/>
    </row>
    <row r="4" spans="1:4" ht="13.5" thickBot="1">
      <c r="A4" s="10"/>
      <c r="B4" s="11" t="s">
        <v>3</v>
      </c>
      <c r="C4" s="11" t="s">
        <v>6</v>
      </c>
      <c r="D4" s="12" t="s">
        <v>4</v>
      </c>
    </row>
    <row r="5" spans="1:4" ht="28.5" customHeight="1">
      <c r="A5" s="13" t="s">
        <v>5</v>
      </c>
      <c r="B5" s="14">
        <v>952396.8000000003</v>
      </c>
      <c r="C5" s="14">
        <v>951728.5</v>
      </c>
      <c r="D5" s="15">
        <f>+C5-B5</f>
        <v>-668.3000000002794</v>
      </c>
    </row>
    <row r="6" spans="1:4" ht="28.5" customHeight="1">
      <c r="A6" s="16" t="s">
        <v>56</v>
      </c>
      <c r="B6" s="17">
        <v>104.4</v>
      </c>
      <c r="C6" s="17">
        <v>104.47452994577309</v>
      </c>
      <c r="D6" s="15">
        <f>+C6-B6</f>
        <v>0.07452994577307948</v>
      </c>
    </row>
    <row r="7" spans="1:4" ht="28.5" customHeight="1" thickBot="1">
      <c r="A7" s="18" t="s">
        <v>57</v>
      </c>
      <c r="B7" s="19">
        <v>106.3</v>
      </c>
      <c r="C7" s="19">
        <v>106.18621918870448</v>
      </c>
      <c r="D7" s="82">
        <f>+C7-B7</f>
        <v>-0.11378081129551276</v>
      </c>
    </row>
    <row r="8" ht="12.75">
      <c r="A8" s="8"/>
    </row>
    <row r="9" ht="12.75">
      <c r="A9" s="9"/>
    </row>
    <row r="10" ht="12.75">
      <c r="A10" s="9"/>
    </row>
  </sheetData>
  <sheetProtection/>
  <mergeCells count="1">
    <mergeCell ref="A2:D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2:F24"/>
  <sheetViews>
    <sheetView showGridLines="0" zoomScalePageLayoutView="0" workbookViewId="0" topLeftCell="A1">
      <selection activeCell="B14" sqref="B14"/>
    </sheetView>
  </sheetViews>
  <sheetFormatPr defaultColWidth="9.140625" defaultRowHeight="12.75"/>
  <cols>
    <col min="1" max="1" width="38.140625" style="1" customWidth="1"/>
    <col min="2" max="5" width="10.7109375" style="1" customWidth="1"/>
    <col min="6" max="6" width="15.00390625" style="1" customWidth="1"/>
    <col min="7" max="16384" width="9.140625" style="1" customWidth="1"/>
  </cols>
  <sheetData>
    <row r="2" spans="1:5" ht="12.75">
      <c r="A2" s="141" t="s">
        <v>60</v>
      </c>
      <c r="B2" s="140"/>
      <c r="C2" s="140"/>
      <c r="D2" s="140"/>
      <c r="E2" s="140"/>
    </row>
    <row r="3" spans="1:5" ht="5.25" customHeight="1" thickBot="1">
      <c r="A3" s="9"/>
      <c r="E3" s="51"/>
    </row>
    <row r="4" spans="1:5" ht="25.5" customHeight="1">
      <c r="A4" s="20"/>
      <c r="B4" s="142" t="s">
        <v>61</v>
      </c>
      <c r="C4" s="143"/>
      <c r="D4" s="142" t="s">
        <v>62</v>
      </c>
      <c r="E4" s="143"/>
    </row>
    <row r="5" spans="1:5" ht="27.75" customHeight="1" thickBot="1">
      <c r="A5" s="21"/>
      <c r="B5" s="95" t="s">
        <v>3</v>
      </c>
      <c r="C5" s="94" t="s">
        <v>6</v>
      </c>
      <c r="D5" s="83" t="s">
        <v>3</v>
      </c>
      <c r="E5" s="22" t="s">
        <v>6</v>
      </c>
    </row>
    <row r="6" spans="1:5" ht="5.25" customHeight="1">
      <c r="A6" s="23"/>
      <c r="B6" s="84"/>
      <c r="C6" s="85"/>
      <c r="D6" s="86"/>
      <c r="E6" s="27"/>
    </row>
    <row r="7" spans="1:5" ht="12.75">
      <c r="A7" s="28" t="s">
        <v>7</v>
      </c>
      <c r="B7" s="123">
        <v>110.76679025824517</v>
      </c>
      <c r="C7" s="124">
        <v>109.3844923196661</v>
      </c>
      <c r="D7" s="125">
        <v>101.23573657463092</v>
      </c>
      <c r="E7" s="99">
        <v>101.85565838690403</v>
      </c>
    </row>
    <row r="8" spans="1:5" ht="63.75" customHeight="1">
      <c r="A8" s="28" t="s">
        <v>16</v>
      </c>
      <c r="B8" s="123">
        <v>104.44122156668185</v>
      </c>
      <c r="C8" s="124">
        <v>104.25081377251675</v>
      </c>
      <c r="D8" s="125">
        <v>101.98713196667883</v>
      </c>
      <c r="E8" s="99">
        <v>101.65391112611857</v>
      </c>
    </row>
    <row r="9" spans="1:5" ht="12.75">
      <c r="A9" s="28" t="s">
        <v>8</v>
      </c>
      <c r="B9" s="123">
        <v>98.9550161262943</v>
      </c>
      <c r="C9" s="124">
        <v>89.35641939682002</v>
      </c>
      <c r="D9" s="125">
        <v>119.51931346178479</v>
      </c>
      <c r="E9" s="99">
        <v>132.8665979397112</v>
      </c>
    </row>
    <row r="10" spans="1:6" ht="38.25">
      <c r="A10" s="28" t="s">
        <v>17</v>
      </c>
      <c r="B10" s="123">
        <v>104.16851769583883</v>
      </c>
      <c r="C10" s="124">
        <v>106.65212422209316</v>
      </c>
      <c r="D10" s="125">
        <v>104.5152310984993</v>
      </c>
      <c r="E10" s="99">
        <v>103.62311230099466</v>
      </c>
      <c r="F10" s="92"/>
    </row>
    <row r="11" spans="1:6" ht="12.75">
      <c r="A11" s="28" t="s">
        <v>9</v>
      </c>
      <c r="B11" s="123">
        <v>107.97165406705295</v>
      </c>
      <c r="C11" s="124">
        <v>105.05924589926276</v>
      </c>
      <c r="D11" s="125">
        <v>101.14975891196431</v>
      </c>
      <c r="E11" s="99">
        <v>102.81355457565347</v>
      </c>
      <c r="F11" s="92"/>
    </row>
    <row r="12" spans="1:6" ht="12.75">
      <c r="A12" s="28" t="s">
        <v>10</v>
      </c>
      <c r="B12" s="123">
        <v>102.81849896105379</v>
      </c>
      <c r="C12" s="124">
        <v>105.01505995386702</v>
      </c>
      <c r="D12" s="125">
        <v>109.68796061962902</v>
      </c>
      <c r="E12" s="99">
        <v>110.83090160698157</v>
      </c>
      <c r="F12" s="92"/>
    </row>
    <row r="13" spans="1:5" ht="12.75">
      <c r="A13" s="28" t="s">
        <v>11</v>
      </c>
      <c r="B13" s="123">
        <v>102.07800242232719</v>
      </c>
      <c r="C13" s="124">
        <v>102.80673372117677</v>
      </c>
      <c r="D13" s="125">
        <v>101.37899539481263</v>
      </c>
      <c r="E13" s="99">
        <v>101.00364306186707</v>
      </c>
    </row>
    <row r="14" spans="1:6" ht="39.75" customHeight="1">
      <c r="A14" s="28" t="s">
        <v>18</v>
      </c>
      <c r="B14" s="123">
        <v>104.86613902856638</v>
      </c>
      <c r="C14" s="124">
        <v>106.38625645562686</v>
      </c>
      <c r="D14" s="125">
        <v>108.03271434681928</v>
      </c>
      <c r="E14" s="99">
        <v>101.93408721493189</v>
      </c>
      <c r="F14" s="92"/>
    </row>
    <row r="15" spans="1:5" ht="38.25">
      <c r="A15" s="28" t="s">
        <v>19</v>
      </c>
      <c r="B15" s="123">
        <v>102.21521532032925</v>
      </c>
      <c r="C15" s="124">
        <v>102.00103495283585</v>
      </c>
      <c r="D15" s="125">
        <v>118.14462053052885</v>
      </c>
      <c r="E15" s="99">
        <v>119.30477042862906</v>
      </c>
    </row>
    <row r="16" spans="1:6" ht="39" customHeight="1">
      <c r="A16" s="28" t="s">
        <v>20</v>
      </c>
      <c r="B16" s="123">
        <v>99.61646282654135</v>
      </c>
      <c r="C16" s="124">
        <v>103.68901214784565</v>
      </c>
      <c r="D16" s="125">
        <v>116.68820282921135</v>
      </c>
      <c r="E16" s="99">
        <v>110.71347137319627</v>
      </c>
      <c r="F16" s="92"/>
    </row>
    <row r="17" spans="1:5" ht="5.25" customHeight="1">
      <c r="A17" s="33"/>
      <c r="B17" s="123"/>
      <c r="C17" s="124"/>
      <c r="D17" s="125"/>
      <c r="E17" s="99"/>
    </row>
    <row r="18" spans="1:5" ht="12.75">
      <c r="A18" s="34" t="s">
        <v>13</v>
      </c>
      <c r="B18" s="126">
        <v>103.90173185261733</v>
      </c>
      <c r="C18" s="127">
        <v>103.93038942337031</v>
      </c>
      <c r="D18" s="128">
        <v>106.6698986101652</v>
      </c>
      <c r="E18" s="101">
        <v>106.55792318205832</v>
      </c>
    </row>
    <row r="19" spans="1:5" ht="3.75" customHeight="1">
      <c r="A19" s="23"/>
      <c r="B19" s="123"/>
      <c r="C19" s="124"/>
      <c r="D19" s="125"/>
      <c r="E19" s="99"/>
    </row>
    <row r="20" spans="1:5" ht="12.75">
      <c r="A20" s="34" t="s">
        <v>14</v>
      </c>
      <c r="B20" s="126">
        <v>109.55172337403727</v>
      </c>
      <c r="C20" s="127">
        <v>109.67545421764291</v>
      </c>
      <c r="D20" s="128">
        <v>102.93783597054413</v>
      </c>
      <c r="E20" s="101">
        <v>102.81955498900885</v>
      </c>
    </row>
    <row r="21" spans="1:5" ht="3" customHeight="1" thickBot="1">
      <c r="A21" s="23"/>
      <c r="B21" s="96"/>
      <c r="C21" s="97"/>
      <c r="D21" s="98"/>
      <c r="E21" s="99"/>
    </row>
    <row r="22" spans="1:5" ht="3.75" customHeight="1">
      <c r="A22" s="37"/>
      <c r="B22" s="102"/>
      <c r="C22" s="103"/>
      <c r="D22" s="104"/>
      <c r="E22" s="105"/>
    </row>
    <row r="23" spans="1:5" ht="12.75">
      <c r="A23" s="42" t="s">
        <v>15</v>
      </c>
      <c r="B23" s="106">
        <v>104.43685636843729</v>
      </c>
      <c r="C23" s="107">
        <v>104.47452994577309</v>
      </c>
      <c r="D23" s="108">
        <v>106.29911425664093</v>
      </c>
      <c r="E23" s="109">
        <v>106.18621918870448</v>
      </c>
    </row>
    <row r="24" spans="1:5" ht="4.5" customHeight="1" thickBot="1">
      <c r="A24" s="46"/>
      <c r="B24" s="129"/>
      <c r="C24" s="130"/>
      <c r="D24" s="131"/>
      <c r="E24" s="132"/>
    </row>
  </sheetData>
  <sheetProtection/>
  <mergeCells count="3">
    <mergeCell ref="A2:E2"/>
    <mergeCell ref="B4:C4"/>
    <mergeCell ref="D4:E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2:F23"/>
  <sheetViews>
    <sheetView showGridLines="0" zoomScalePageLayoutView="0" workbookViewId="0" topLeftCell="A1">
      <selection activeCell="F13" sqref="F13"/>
    </sheetView>
  </sheetViews>
  <sheetFormatPr defaultColWidth="9.140625" defaultRowHeight="12.75"/>
  <cols>
    <col min="1" max="1" width="34.140625" style="1" customWidth="1"/>
    <col min="2" max="5" width="11.28125" style="1" customWidth="1"/>
    <col min="6" max="6" width="14.7109375" style="1" customWidth="1"/>
    <col min="7" max="16384" width="9.140625" style="1" customWidth="1"/>
  </cols>
  <sheetData>
    <row r="2" spans="1:5" ht="12.75">
      <c r="A2" s="141" t="s">
        <v>63</v>
      </c>
      <c r="B2" s="140"/>
      <c r="C2" s="140"/>
      <c r="D2" s="140"/>
      <c r="E2" s="140"/>
    </row>
    <row r="3" spans="1:5" ht="4.5" customHeight="1" thickBot="1">
      <c r="A3" s="9"/>
      <c r="E3" s="51"/>
    </row>
    <row r="4" spans="1:5" ht="30.75" customHeight="1">
      <c r="A4" s="20"/>
      <c r="B4" s="142" t="s">
        <v>61</v>
      </c>
      <c r="C4" s="143"/>
      <c r="D4" s="142" t="s">
        <v>62</v>
      </c>
      <c r="E4" s="143"/>
    </row>
    <row r="5" spans="1:5" ht="26.25" customHeight="1" thickBot="1">
      <c r="A5" s="21"/>
      <c r="B5" s="95" t="s">
        <v>3</v>
      </c>
      <c r="C5" s="94" t="s">
        <v>6</v>
      </c>
      <c r="D5" s="83" t="s">
        <v>3</v>
      </c>
      <c r="E5" s="22" t="s">
        <v>6</v>
      </c>
    </row>
    <row r="6" spans="1:5" ht="5.25" customHeight="1">
      <c r="A6" s="23"/>
      <c r="B6" s="87"/>
      <c r="C6" s="88"/>
      <c r="D6" s="89"/>
      <c r="E6" s="88"/>
    </row>
    <row r="7" spans="1:5" ht="12.75">
      <c r="A7" s="53" t="s">
        <v>27</v>
      </c>
      <c r="B7" s="100">
        <v>106.29299470984735</v>
      </c>
      <c r="C7" s="101">
        <v>106.80759983831378</v>
      </c>
      <c r="D7" s="100">
        <v>106.4957210409073</v>
      </c>
      <c r="E7" s="101">
        <v>105.96081690924547</v>
      </c>
    </row>
    <row r="8" spans="1:5" ht="25.5">
      <c r="A8" s="33" t="s">
        <v>28</v>
      </c>
      <c r="B8" s="96">
        <v>106.50691863995849</v>
      </c>
      <c r="C8" s="99">
        <v>106.81435281972671</v>
      </c>
      <c r="D8" s="96">
        <v>105.27478481149346</v>
      </c>
      <c r="E8" s="99">
        <v>104.87624630434331</v>
      </c>
    </row>
    <row r="9" spans="1:6" ht="25.5">
      <c r="A9" s="33" t="s">
        <v>29</v>
      </c>
      <c r="B9" s="96">
        <v>107.17970645234847</v>
      </c>
      <c r="C9" s="99">
        <v>107.6381308586754</v>
      </c>
      <c r="D9" s="96">
        <v>104.24543549165612</v>
      </c>
      <c r="E9" s="99">
        <v>103.7661063584444</v>
      </c>
      <c r="F9" s="92"/>
    </row>
    <row r="10" spans="1:6" ht="38.25">
      <c r="A10" s="33" t="s">
        <v>30</v>
      </c>
      <c r="B10" s="96">
        <v>120.90748397147821</v>
      </c>
      <c r="C10" s="99">
        <v>110.24327401282281</v>
      </c>
      <c r="D10" s="96">
        <v>103.10111134513646</v>
      </c>
      <c r="E10" s="99">
        <v>107.10383998695545</v>
      </c>
      <c r="F10" s="92"/>
    </row>
    <row r="11" spans="1:5" ht="24.75" customHeight="1">
      <c r="A11" s="33" t="s">
        <v>31</v>
      </c>
      <c r="B11" s="96">
        <v>99.0834829604479</v>
      </c>
      <c r="C11" s="99">
        <v>99.23139772110159</v>
      </c>
      <c r="D11" s="96">
        <v>115.25467805408749</v>
      </c>
      <c r="E11" s="99">
        <v>115.14582285637277</v>
      </c>
    </row>
    <row r="12" spans="1:5" ht="25.5">
      <c r="A12" s="33" t="s">
        <v>32</v>
      </c>
      <c r="B12" s="96">
        <v>104.54050359575098</v>
      </c>
      <c r="C12" s="99">
        <v>106.75200618670672</v>
      </c>
      <c r="D12" s="96">
        <v>116.68592013565558</v>
      </c>
      <c r="E12" s="99">
        <v>114.89471603300723</v>
      </c>
    </row>
    <row r="13" spans="1:5" ht="4.5" customHeight="1">
      <c r="A13" s="33"/>
      <c r="B13" s="96"/>
      <c r="C13" s="99"/>
      <c r="D13" s="96"/>
      <c r="E13" s="99"/>
    </row>
    <row r="14" spans="1:6" ht="12.75">
      <c r="A14" s="53" t="s">
        <v>33</v>
      </c>
      <c r="B14" s="100">
        <v>98.82432927311392</v>
      </c>
      <c r="C14" s="101">
        <v>98.86360326093742</v>
      </c>
      <c r="D14" s="100">
        <v>105.13967062692684</v>
      </c>
      <c r="E14" s="101">
        <v>105.4211263500068</v>
      </c>
      <c r="F14" s="92"/>
    </row>
    <row r="15" spans="1:5" ht="12.75">
      <c r="A15" s="53" t="s">
        <v>34</v>
      </c>
      <c r="B15" s="110" t="s">
        <v>0</v>
      </c>
      <c r="C15" s="111" t="s">
        <v>0</v>
      </c>
      <c r="D15" s="110" t="s">
        <v>0</v>
      </c>
      <c r="E15" s="111" t="s">
        <v>0</v>
      </c>
    </row>
    <row r="16" spans="1:5" ht="5.25" customHeight="1">
      <c r="A16" s="54"/>
      <c r="B16" s="96"/>
      <c r="C16" s="99"/>
      <c r="D16" s="96"/>
      <c r="E16" s="99"/>
    </row>
    <row r="17" spans="1:5" ht="12.75">
      <c r="A17" s="53" t="s">
        <v>35</v>
      </c>
      <c r="B17" s="112" t="s">
        <v>0</v>
      </c>
      <c r="C17" s="113" t="s">
        <v>0</v>
      </c>
      <c r="D17" s="112" t="s">
        <v>0</v>
      </c>
      <c r="E17" s="113" t="s">
        <v>0</v>
      </c>
    </row>
    <row r="18" spans="1:5" ht="12.75">
      <c r="A18" s="54" t="s">
        <v>25</v>
      </c>
      <c r="B18" s="96">
        <v>106.15866819611878</v>
      </c>
      <c r="C18" s="99">
        <v>105.32009494978745</v>
      </c>
      <c r="D18" s="96">
        <v>104.86866157877233</v>
      </c>
      <c r="E18" s="99">
        <v>104.92533995877879</v>
      </c>
    </row>
    <row r="19" spans="1:5" ht="12.75">
      <c r="A19" s="54" t="s">
        <v>26</v>
      </c>
      <c r="B19" s="96">
        <v>109.1114613269389</v>
      </c>
      <c r="C19" s="99">
        <v>108.62556967092436</v>
      </c>
      <c r="D19" s="96">
        <v>104.06221810743659</v>
      </c>
      <c r="E19" s="99">
        <v>103.92109809944323</v>
      </c>
    </row>
    <row r="20" spans="1:5" ht="3.75" customHeight="1" thickBot="1">
      <c r="A20" s="23"/>
      <c r="B20" s="96"/>
      <c r="C20" s="99"/>
      <c r="D20" s="96"/>
      <c r="E20" s="99"/>
    </row>
    <row r="21" spans="1:5" ht="3" customHeight="1">
      <c r="A21" s="37"/>
      <c r="B21" s="102"/>
      <c r="C21" s="105"/>
      <c r="D21" s="102"/>
      <c r="E21" s="105"/>
    </row>
    <row r="22" spans="1:5" ht="12.75">
      <c r="A22" s="42" t="s">
        <v>15</v>
      </c>
      <c r="B22" s="106">
        <v>104.43685636843732</v>
      </c>
      <c r="C22" s="108">
        <v>104.47452994577304</v>
      </c>
      <c r="D22" s="106">
        <v>106.29911425664089</v>
      </c>
      <c r="E22" s="109">
        <v>106.18621918870448</v>
      </c>
    </row>
    <row r="23" spans="1:5" ht="4.5" customHeight="1" thickBot="1">
      <c r="A23" s="46"/>
      <c r="B23" s="55"/>
      <c r="C23" s="56"/>
      <c r="D23" s="55"/>
      <c r="E23" s="56"/>
    </row>
  </sheetData>
  <sheetProtection/>
  <mergeCells count="3">
    <mergeCell ref="A2:E2"/>
    <mergeCell ref="B4:C4"/>
    <mergeCell ref="D4:E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sheetPr>
  <dimension ref="A2:E24"/>
  <sheetViews>
    <sheetView showGridLines="0" zoomScalePageLayoutView="0" workbookViewId="0" topLeftCell="A1">
      <selection activeCell="C15" sqref="C15"/>
    </sheetView>
  </sheetViews>
  <sheetFormatPr defaultColWidth="9.140625" defaultRowHeight="12.75"/>
  <cols>
    <col min="1" max="1" width="38.140625" style="1" customWidth="1"/>
    <col min="2" max="5" width="11.28125" style="1" customWidth="1"/>
    <col min="6" max="6" width="15.00390625" style="1" customWidth="1"/>
    <col min="7" max="16384" width="9.140625" style="1" customWidth="1"/>
  </cols>
  <sheetData>
    <row r="2" spans="1:5" ht="12.75">
      <c r="A2" s="141" t="s">
        <v>64</v>
      </c>
      <c r="B2" s="140"/>
      <c r="C2" s="140"/>
      <c r="D2" s="140"/>
      <c r="E2" s="140"/>
    </row>
    <row r="3" ht="6" customHeight="1" thickBot="1">
      <c r="A3" s="9"/>
    </row>
    <row r="4" spans="1:5" ht="25.5" customHeight="1">
      <c r="A4" s="20"/>
      <c r="B4" s="142" t="s">
        <v>36</v>
      </c>
      <c r="C4" s="143"/>
      <c r="D4" s="142" t="s">
        <v>37</v>
      </c>
      <c r="E4" s="143"/>
    </row>
    <row r="5" spans="1:5" ht="27.75" customHeight="1" thickBot="1">
      <c r="A5" s="21"/>
      <c r="B5" s="95" t="s">
        <v>3</v>
      </c>
      <c r="C5" s="94" t="s">
        <v>6</v>
      </c>
      <c r="D5" s="83" t="s">
        <v>3</v>
      </c>
      <c r="E5" s="22" t="s">
        <v>6</v>
      </c>
    </row>
    <row r="6" spans="1:5" ht="5.25" customHeight="1">
      <c r="A6" s="23"/>
      <c r="B6" s="24"/>
      <c r="C6" s="25"/>
      <c r="D6" s="26"/>
      <c r="E6" s="27"/>
    </row>
    <row r="7" spans="1:5" ht="12.75">
      <c r="A7" s="28" t="s">
        <v>7</v>
      </c>
      <c r="B7" s="118">
        <v>4.300000000000001</v>
      </c>
      <c r="C7" s="119">
        <v>4.3</v>
      </c>
      <c r="D7" s="120">
        <v>0.4</v>
      </c>
      <c r="E7" s="32">
        <v>0.4</v>
      </c>
    </row>
    <row r="8" spans="1:5" ht="64.5" customHeight="1">
      <c r="A8" s="28" t="s">
        <v>16</v>
      </c>
      <c r="B8" s="118">
        <v>22.8</v>
      </c>
      <c r="C8" s="119">
        <v>22.7</v>
      </c>
      <c r="D8" s="120">
        <v>1</v>
      </c>
      <c r="E8" s="32">
        <v>1</v>
      </c>
    </row>
    <row r="9" spans="1:5" ht="12.75">
      <c r="A9" s="28" t="s">
        <v>8</v>
      </c>
      <c r="B9" s="118">
        <v>5.5</v>
      </c>
      <c r="C9" s="119">
        <v>5.5</v>
      </c>
      <c r="D9" s="120">
        <v>-0.1</v>
      </c>
      <c r="E9" s="32">
        <v>-0.4</v>
      </c>
    </row>
    <row r="10" spans="1:5" ht="39" customHeight="1">
      <c r="A10" s="28" t="s">
        <v>17</v>
      </c>
      <c r="B10" s="118">
        <v>18.1</v>
      </c>
      <c r="C10" s="119">
        <v>18.400000000000002</v>
      </c>
      <c r="D10" s="120">
        <v>0.8</v>
      </c>
      <c r="E10" s="32">
        <v>1.2</v>
      </c>
    </row>
    <row r="11" spans="1:5" ht="12.75">
      <c r="A11" s="28" t="s">
        <v>9</v>
      </c>
      <c r="B11" s="118">
        <v>5.4</v>
      </c>
      <c r="C11" s="119">
        <v>5.3</v>
      </c>
      <c r="D11" s="120">
        <v>0.4</v>
      </c>
      <c r="E11" s="32">
        <v>0.3</v>
      </c>
    </row>
    <row r="12" spans="1:5" ht="12.75">
      <c r="A12" s="28" t="s">
        <v>10</v>
      </c>
      <c r="B12" s="118">
        <v>2.5</v>
      </c>
      <c r="C12" s="119">
        <v>2.6</v>
      </c>
      <c r="D12" s="120">
        <v>0.1</v>
      </c>
      <c r="E12" s="32">
        <v>0.1</v>
      </c>
    </row>
    <row r="13" spans="1:5" ht="12.75">
      <c r="A13" s="28" t="s">
        <v>11</v>
      </c>
      <c r="B13" s="118">
        <v>7.5</v>
      </c>
      <c r="C13" s="119">
        <v>7.5</v>
      </c>
      <c r="D13" s="120">
        <v>0.2</v>
      </c>
      <c r="E13" s="32">
        <v>0.2</v>
      </c>
    </row>
    <row r="14" spans="1:5" ht="39" customHeight="1">
      <c r="A14" s="28" t="s">
        <v>18</v>
      </c>
      <c r="B14" s="118">
        <v>7.7</v>
      </c>
      <c r="C14" s="119">
        <v>7.4</v>
      </c>
      <c r="D14" s="120">
        <v>0.4</v>
      </c>
      <c r="E14" s="32">
        <v>0.5</v>
      </c>
    </row>
    <row r="15" spans="1:5" ht="38.25">
      <c r="A15" s="28" t="s">
        <v>19</v>
      </c>
      <c r="B15" s="118">
        <v>13.4</v>
      </c>
      <c r="C15" s="119">
        <v>13.5</v>
      </c>
      <c r="D15" s="120">
        <v>0.3</v>
      </c>
      <c r="E15" s="32">
        <v>0.2</v>
      </c>
    </row>
    <row r="16" spans="1:5" ht="38.25">
      <c r="A16" s="28" t="s">
        <v>20</v>
      </c>
      <c r="B16" s="118">
        <v>3.1999999999999997</v>
      </c>
      <c r="C16" s="119">
        <v>3.2</v>
      </c>
      <c r="D16" s="120">
        <v>0</v>
      </c>
      <c r="E16" s="32">
        <v>0.1</v>
      </c>
    </row>
    <row r="17" spans="1:5" ht="5.25" customHeight="1">
      <c r="A17" s="33"/>
      <c r="B17" s="118"/>
      <c r="C17" s="119"/>
      <c r="D17" s="120"/>
      <c r="E17" s="32"/>
    </row>
    <row r="18" spans="1:5" ht="12.75">
      <c r="A18" s="34" t="s">
        <v>13</v>
      </c>
      <c r="B18" s="90">
        <f>SUM(B7:B17)</f>
        <v>90.4</v>
      </c>
      <c r="C18" s="121">
        <f>SUM(C7:C17)</f>
        <v>90.40000000000002</v>
      </c>
      <c r="D18" s="90">
        <f>SUM(D7:D17)</f>
        <v>3.4999999999999996</v>
      </c>
      <c r="E18" s="35">
        <f>SUM(E7:E17)</f>
        <v>3.6</v>
      </c>
    </row>
    <row r="19" spans="1:5" ht="4.5" customHeight="1">
      <c r="A19" s="23"/>
      <c r="B19" s="118"/>
      <c r="C19" s="119"/>
      <c r="D19" s="120"/>
      <c r="E19" s="32"/>
    </row>
    <row r="20" spans="1:5" ht="12.75">
      <c r="A20" s="34" t="s">
        <v>14</v>
      </c>
      <c r="B20" s="90">
        <v>9.599999999999998</v>
      </c>
      <c r="C20" s="121">
        <v>9.599999999999998</v>
      </c>
      <c r="D20" s="122">
        <v>0.8999999999999999</v>
      </c>
      <c r="E20" s="36">
        <v>0.9</v>
      </c>
    </row>
    <row r="21" spans="1:5" ht="4.5" customHeight="1" thickBot="1">
      <c r="A21" s="23"/>
      <c r="B21" s="29"/>
      <c r="C21" s="30"/>
      <c r="D21" s="31"/>
      <c r="E21" s="32"/>
    </row>
    <row r="22" spans="1:5" ht="5.25" customHeight="1">
      <c r="A22" s="37"/>
      <c r="B22" s="38"/>
      <c r="C22" s="39"/>
      <c r="D22" s="40"/>
      <c r="E22" s="41"/>
    </row>
    <row r="23" spans="1:5" ht="12.75">
      <c r="A23" s="42" t="s">
        <v>15</v>
      </c>
      <c r="B23" s="43">
        <f>+B20+B18</f>
        <v>100</v>
      </c>
      <c r="C23" s="44">
        <f>+C18+C20</f>
        <v>100.00000000000001</v>
      </c>
      <c r="D23" s="43">
        <f>+D20+D18</f>
        <v>4.3999999999999995</v>
      </c>
      <c r="E23" s="44">
        <f>+E18+E20</f>
        <v>4.5</v>
      </c>
    </row>
    <row r="24" spans="1:5" ht="4.5" customHeight="1" thickBot="1">
      <c r="A24" s="46"/>
      <c r="B24" s="47"/>
      <c r="C24" s="48"/>
      <c r="D24" s="49"/>
      <c r="E24" s="50"/>
    </row>
  </sheetData>
  <sheetProtection/>
  <mergeCells count="3">
    <mergeCell ref="A2:E2"/>
    <mergeCell ref="B4:C4"/>
    <mergeCell ref="D4:E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7030A0"/>
  </sheetPr>
  <dimension ref="A2:G23"/>
  <sheetViews>
    <sheetView showGridLines="0" zoomScalePageLayoutView="0" workbookViewId="0" topLeftCell="A1">
      <selection activeCell="C18" sqref="C18"/>
    </sheetView>
  </sheetViews>
  <sheetFormatPr defaultColWidth="9.140625" defaultRowHeight="12.75"/>
  <cols>
    <col min="1" max="1" width="34.140625" style="1" customWidth="1"/>
    <col min="2" max="5" width="11.57421875" style="1" customWidth="1"/>
    <col min="6" max="6" width="15.421875" style="1" customWidth="1"/>
    <col min="7" max="16384" width="9.140625" style="1" customWidth="1"/>
  </cols>
  <sheetData>
    <row r="2" spans="1:5" ht="12.75">
      <c r="A2" s="141" t="s">
        <v>65</v>
      </c>
      <c r="B2" s="140"/>
      <c r="C2" s="140"/>
      <c r="D2" s="140"/>
      <c r="E2" s="140"/>
    </row>
    <row r="3" ht="6" customHeight="1" thickBot="1">
      <c r="A3" s="9"/>
    </row>
    <row r="4" spans="1:5" ht="25.5" customHeight="1">
      <c r="A4" s="20"/>
      <c r="B4" s="142" t="s">
        <v>36</v>
      </c>
      <c r="C4" s="143"/>
      <c r="D4" s="142" t="s">
        <v>37</v>
      </c>
      <c r="E4" s="143"/>
    </row>
    <row r="5" spans="1:5" ht="27.75" customHeight="1" thickBot="1">
      <c r="A5" s="21"/>
      <c r="B5" s="95" t="s">
        <v>3</v>
      </c>
      <c r="C5" s="94" t="s">
        <v>6</v>
      </c>
      <c r="D5" s="83" t="s">
        <v>3</v>
      </c>
      <c r="E5" s="22" t="s">
        <v>6</v>
      </c>
    </row>
    <row r="6" spans="1:5" ht="6" customHeight="1">
      <c r="A6" s="23"/>
      <c r="B6" s="87"/>
      <c r="C6" s="88"/>
      <c r="D6" s="89"/>
      <c r="E6" s="52"/>
    </row>
    <row r="7" spans="1:5" ht="12.75">
      <c r="A7" s="53" t="s">
        <v>27</v>
      </c>
      <c r="B7" s="90">
        <f>+B8+B12</f>
        <v>80.2</v>
      </c>
      <c r="C7" s="91">
        <f>+C8+C12</f>
        <v>80.7</v>
      </c>
      <c r="D7" s="90">
        <f>+D8+D12</f>
        <v>4.9</v>
      </c>
      <c r="E7" s="91">
        <f>+E8+E12</f>
        <v>5.3999999999999995</v>
      </c>
    </row>
    <row r="8" spans="1:5" ht="25.5">
      <c r="A8" s="33" t="s">
        <v>28</v>
      </c>
      <c r="B8" s="118">
        <f>+B9+B10+B11</f>
        <v>70.8</v>
      </c>
      <c r="C8" s="133">
        <f>+C9+C10+C11</f>
        <v>71.2</v>
      </c>
      <c r="D8" s="118">
        <f>+D9+D10+D11</f>
        <v>4.5</v>
      </c>
      <c r="E8" s="32">
        <f>+E9+E10+E11</f>
        <v>4.8</v>
      </c>
    </row>
    <row r="9" spans="1:5" ht="25.5">
      <c r="A9" s="33" t="s">
        <v>29</v>
      </c>
      <c r="B9" s="118">
        <v>62.6</v>
      </c>
      <c r="C9" s="133">
        <v>63</v>
      </c>
      <c r="D9" s="118">
        <v>4.5</v>
      </c>
      <c r="E9" s="32">
        <v>4.8</v>
      </c>
    </row>
    <row r="10" spans="1:5" ht="38.25">
      <c r="A10" s="33" t="s">
        <v>30</v>
      </c>
      <c r="B10" s="118">
        <v>0.9</v>
      </c>
      <c r="C10" s="133">
        <v>0.8</v>
      </c>
      <c r="D10" s="118">
        <v>0.1</v>
      </c>
      <c r="E10" s="32">
        <v>0.1</v>
      </c>
    </row>
    <row r="11" spans="1:7" ht="24.75" customHeight="1">
      <c r="A11" s="33" t="s">
        <v>31</v>
      </c>
      <c r="B11" s="118">
        <v>7.300000000000001</v>
      </c>
      <c r="C11" s="133">
        <v>7.4</v>
      </c>
      <c r="D11" s="118">
        <v>-0.1</v>
      </c>
      <c r="E11" s="32">
        <v>-0.1</v>
      </c>
      <c r="F11" s="92"/>
      <c r="G11" s="92"/>
    </row>
    <row r="12" spans="1:5" ht="25.5">
      <c r="A12" s="33" t="s">
        <v>32</v>
      </c>
      <c r="B12" s="118">
        <v>9.4</v>
      </c>
      <c r="C12" s="133">
        <v>9.5</v>
      </c>
      <c r="D12" s="118">
        <v>0.4</v>
      </c>
      <c r="E12" s="32">
        <v>0.6</v>
      </c>
    </row>
    <row r="13" spans="1:5" ht="4.5" customHeight="1">
      <c r="A13" s="33"/>
      <c r="B13" s="118"/>
      <c r="C13" s="133"/>
      <c r="D13" s="118"/>
      <c r="E13" s="32"/>
    </row>
    <row r="14" spans="1:5" ht="12.75">
      <c r="A14" s="53" t="s">
        <v>33</v>
      </c>
      <c r="B14" s="90">
        <v>21</v>
      </c>
      <c r="C14" s="91">
        <v>21</v>
      </c>
      <c r="D14" s="90">
        <v>-0.3</v>
      </c>
      <c r="E14" s="36">
        <v>-0.3</v>
      </c>
    </row>
    <row r="15" spans="1:5" ht="12.75">
      <c r="A15" s="53" t="s">
        <v>34</v>
      </c>
      <c r="B15" s="90">
        <v>1.8</v>
      </c>
      <c r="C15" s="91">
        <v>1.7</v>
      </c>
      <c r="D15" s="90">
        <v>1.2</v>
      </c>
      <c r="E15" s="36">
        <v>1</v>
      </c>
    </row>
    <row r="16" spans="1:5" ht="3.75" customHeight="1">
      <c r="A16" s="54"/>
      <c r="B16" s="118"/>
      <c r="C16" s="133"/>
      <c r="D16" s="118"/>
      <c r="E16" s="32"/>
    </row>
    <row r="17" spans="1:5" ht="12.75">
      <c r="A17" s="53" t="s">
        <v>35</v>
      </c>
      <c r="B17" s="90">
        <f>+B18-B19</f>
        <v>-3</v>
      </c>
      <c r="C17" s="91">
        <f>+C18-C19</f>
        <v>-3.4000000000000057</v>
      </c>
      <c r="D17" s="90">
        <f>+D18-D19</f>
        <v>-1.4</v>
      </c>
      <c r="E17" s="36">
        <f>+E18-E19</f>
        <v>-1.6000000000000005</v>
      </c>
    </row>
    <row r="18" spans="1:5" ht="12.75">
      <c r="A18" s="54" t="s">
        <v>25</v>
      </c>
      <c r="B18" s="118">
        <v>41.6</v>
      </c>
      <c r="C18" s="133">
        <v>41.8</v>
      </c>
      <c r="D18" s="118">
        <v>2.6</v>
      </c>
      <c r="E18" s="32">
        <v>2.3</v>
      </c>
    </row>
    <row r="19" spans="1:5" ht="12.75">
      <c r="A19" s="54" t="s">
        <v>26</v>
      </c>
      <c r="B19" s="118">
        <v>44.6</v>
      </c>
      <c r="C19" s="133">
        <v>45.2</v>
      </c>
      <c r="D19" s="118">
        <v>4</v>
      </c>
      <c r="E19" s="32">
        <v>3.9000000000000004</v>
      </c>
    </row>
    <row r="20" spans="1:5" ht="3.75" customHeight="1" thickBot="1">
      <c r="A20" s="23"/>
      <c r="B20" s="29"/>
      <c r="C20" s="32"/>
      <c r="D20" s="29"/>
      <c r="E20" s="32"/>
    </row>
    <row r="21" spans="1:5" ht="4.5" customHeight="1">
      <c r="A21" s="37"/>
      <c r="B21" s="38"/>
      <c r="C21" s="41"/>
      <c r="D21" s="38"/>
      <c r="E21" s="41"/>
    </row>
    <row r="22" spans="1:5" ht="12.75">
      <c r="A22" s="42" t="s">
        <v>15</v>
      </c>
      <c r="B22" s="43">
        <f>+B7+B14+B15+B17</f>
        <v>100</v>
      </c>
      <c r="C22" s="45">
        <f>+C7+C14+C15+C17</f>
        <v>100</v>
      </c>
      <c r="D22" s="43">
        <f>+D7+D14+D15+D17</f>
        <v>4.4</v>
      </c>
      <c r="E22" s="45">
        <f>+E7+E14+E15+E17</f>
        <v>4.499999999999999</v>
      </c>
    </row>
    <row r="23" spans="1:5" ht="3.75" customHeight="1" thickBot="1">
      <c r="A23" s="46"/>
      <c r="B23" s="55"/>
      <c r="C23" s="56"/>
      <c r="D23" s="57"/>
      <c r="E23" s="56"/>
    </row>
  </sheetData>
  <sheetProtection/>
  <mergeCells count="3">
    <mergeCell ref="B4:C4"/>
    <mergeCell ref="D4:E4"/>
    <mergeCell ref="A2:E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7030A0"/>
  </sheetPr>
  <dimension ref="A2:E43"/>
  <sheetViews>
    <sheetView showGridLines="0" zoomScalePageLayoutView="0" workbookViewId="0" topLeftCell="A1">
      <selection activeCell="C14" sqref="C14"/>
    </sheetView>
  </sheetViews>
  <sheetFormatPr defaultColWidth="9.140625" defaultRowHeight="12.75"/>
  <cols>
    <col min="1" max="1" width="45.28125" style="7" customWidth="1"/>
    <col min="2" max="2" width="13.140625" style="7" customWidth="1"/>
    <col min="3" max="4" width="12.7109375" style="7" customWidth="1"/>
    <col min="5" max="16384" width="9.140625" style="6" customWidth="1"/>
  </cols>
  <sheetData>
    <row r="2" ht="12.75">
      <c r="A2" s="58" t="s">
        <v>66</v>
      </c>
    </row>
    <row r="3" ht="6.75" customHeight="1">
      <c r="D3" s="59"/>
    </row>
    <row r="4" spans="1:4" ht="48" customHeight="1">
      <c r="A4" s="60"/>
      <c r="B4" s="61" t="s">
        <v>38</v>
      </c>
      <c r="C4" s="61" t="s">
        <v>67</v>
      </c>
      <c r="D4" s="61" t="s">
        <v>68</v>
      </c>
    </row>
    <row r="5" spans="1:4" ht="4.5" customHeight="1">
      <c r="A5" s="62"/>
      <c r="B5" s="63"/>
      <c r="C5" s="63"/>
      <c r="D5" s="63"/>
    </row>
    <row r="6" spans="1:4" ht="12">
      <c r="A6" s="64" t="s">
        <v>7</v>
      </c>
      <c r="B6" s="114">
        <v>41227.3</v>
      </c>
      <c r="C6" s="114">
        <v>109.3844923196661</v>
      </c>
      <c r="D6" s="114">
        <v>101.85565838690403</v>
      </c>
    </row>
    <row r="7" spans="1:4" ht="48.75" customHeight="1">
      <c r="A7" s="64" t="s">
        <v>49</v>
      </c>
      <c r="B7" s="114">
        <v>215851</v>
      </c>
      <c r="C7" s="114">
        <v>104.25081377251675</v>
      </c>
      <c r="D7" s="114">
        <v>101.65391112611857</v>
      </c>
    </row>
    <row r="8" spans="1:4" ht="12">
      <c r="A8" s="64" t="s">
        <v>8</v>
      </c>
      <c r="B8" s="114">
        <v>52455.600000000035</v>
      </c>
      <c r="C8" s="114">
        <v>89.35641939682002</v>
      </c>
      <c r="D8" s="114">
        <v>132.8665979397112</v>
      </c>
    </row>
    <row r="9" spans="1:4" ht="36">
      <c r="A9" s="64" t="s">
        <v>50</v>
      </c>
      <c r="B9" s="114">
        <v>174638</v>
      </c>
      <c r="C9" s="114">
        <v>106.65212422209316</v>
      </c>
      <c r="D9" s="114">
        <v>103.62311230099466</v>
      </c>
    </row>
    <row r="10" spans="1:4" ht="12">
      <c r="A10" s="64" t="s">
        <v>9</v>
      </c>
      <c r="B10" s="114">
        <v>50665.8</v>
      </c>
      <c r="C10" s="114">
        <v>105.05924589926276</v>
      </c>
      <c r="D10" s="114">
        <v>102.81355457565347</v>
      </c>
    </row>
    <row r="11" spans="1:4" ht="12">
      <c r="A11" s="64" t="s">
        <v>10</v>
      </c>
      <c r="B11" s="114">
        <v>24421.699999999997</v>
      </c>
      <c r="C11" s="114">
        <v>105.01505995386702</v>
      </c>
      <c r="D11" s="114">
        <v>110.83090160698157</v>
      </c>
    </row>
    <row r="12" spans="1:4" ht="12">
      <c r="A12" s="64" t="s">
        <v>11</v>
      </c>
      <c r="B12" s="114">
        <v>71502.6</v>
      </c>
      <c r="C12" s="114">
        <v>102.80673372117677</v>
      </c>
      <c r="D12" s="114">
        <v>101.00364306186707</v>
      </c>
    </row>
    <row r="13" spans="1:4" ht="36">
      <c r="A13" s="64" t="s">
        <v>51</v>
      </c>
      <c r="B13" s="114">
        <v>70112.1</v>
      </c>
      <c r="C13" s="114">
        <v>106.38625645562686</v>
      </c>
      <c r="D13" s="114">
        <v>101.93408721493189</v>
      </c>
    </row>
    <row r="14" spans="1:4" ht="36" customHeight="1">
      <c r="A14" s="64" t="s">
        <v>52</v>
      </c>
      <c r="B14" s="114">
        <v>128635</v>
      </c>
      <c r="C14" s="114">
        <v>102.00103495283585</v>
      </c>
      <c r="D14" s="114">
        <v>119.30477042862906</v>
      </c>
    </row>
    <row r="15" spans="1:4" ht="24">
      <c r="A15" s="64" t="s">
        <v>53</v>
      </c>
      <c r="B15" s="114">
        <v>30589.8</v>
      </c>
      <c r="C15" s="114">
        <v>103.68901214784565</v>
      </c>
      <c r="D15" s="114">
        <v>110.71347137319627</v>
      </c>
    </row>
    <row r="16" spans="1:4" ht="4.5" customHeight="1">
      <c r="A16" s="65"/>
      <c r="B16" s="114"/>
      <c r="C16" s="114"/>
      <c r="D16" s="114"/>
    </row>
    <row r="17" spans="1:4" ht="12">
      <c r="A17" s="66" t="s">
        <v>12</v>
      </c>
      <c r="B17" s="114">
        <f>SUM(B6:B15)</f>
        <v>860098.9</v>
      </c>
      <c r="C17" s="114">
        <v>103.93038942337031</v>
      </c>
      <c r="D17" s="114">
        <v>106.55792318205832</v>
      </c>
    </row>
    <row r="18" spans="1:4" ht="3.75" customHeight="1">
      <c r="A18" s="67"/>
      <c r="B18" s="114"/>
      <c r="C18" s="114"/>
      <c r="D18" s="114"/>
    </row>
    <row r="19" spans="1:4" ht="14.25">
      <c r="A19" s="66" t="s">
        <v>47</v>
      </c>
      <c r="B19" s="114">
        <v>91629.6</v>
      </c>
      <c r="C19" s="114">
        <v>109.67545421764291</v>
      </c>
      <c r="D19" s="114">
        <v>102.81955498900885</v>
      </c>
    </row>
    <row r="20" spans="1:4" ht="5.25" customHeight="1">
      <c r="A20" s="68"/>
      <c r="B20" s="115"/>
      <c r="C20" s="115"/>
      <c r="D20" s="115"/>
    </row>
    <row r="21" spans="1:5" ht="18" customHeight="1">
      <c r="A21" s="69" t="s">
        <v>15</v>
      </c>
      <c r="B21" s="116">
        <f>+B19+B17</f>
        <v>951728.5</v>
      </c>
      <c r="C21" s="116">
        <v>104.47452994577309</v>
      </c>
      <c r="D21" s="116">
        <v>106.18621918870448</v>
      </c>
      <c r="E21" s="70"/>
    </row>
    <row r="22" spans="1:4" ht="4.5" customHeight="1">
      <c r="A22" s="71"/>
      <c r="B22" s="115"/>
      <c r="C22" s="114"/>
      <c r="D22" s="115"/>
    </row>
    <row r="23" spans="1:5" ht="12">
      <c r="A23" s="72" t="s">
        <v>39</v>
      </c>
      <c r="B23" s="114">
        <f>+B24+B28</f>
        <v>767438.7</v>
      </c>
      <c r="C23" s="114">
        <v>106.80759983831378</v>
      </c>
      <c r="D23" s="114">
        <v>105.96081690924547</v>
      </c>
      <c r="E23" s="73"/>
    </row>
    <row r="24" spans="1:5" ht="15.75" customHeight="1">
      <c r="A24" s="74" t="s">
        <v>48</v>
      </c>
      <c r="B24" s="114">
        <f>+B25+B26+B27</f>
        <v>677353.2</v>
      </c>
      <c r="C24" s="114">
        <v>106.81435281972671</v>
      </c>
      <c r="D24" s="114">
        <v>104.87624630434331</v>
      </c>
      <c r="E24" s="73"/>
    </row>
    <row r="25" spans="1:5" ht="14.25" customHeight="1">
      <c r="A25" s="75" t="s">
        <v>21</v>
      </c>
      <c r="B25" s="114">
        <v>599407.3</v>
      </c>
      <c r="C25" s="114">
        <v>107.6381308586754</v>
      </c>
      <c r="D25" s="114">
        <v>103.7661063584444</v>
      </c>
      <c r="E25" s="73"/>
    </row>
    <row r="26" spans="1:5" ht="24">
      <c r="A26" s="75" t="s">
        <v>22</v>
      </c>
      <c r="B26" s="114">
        <v>7882.2</v>
      </c>
      <c r="C26" s="114">
        <v>110.24327401282281</v>
      </c>
      <c r="D26" s="114">
        <v>107.10383998695545</v>
      </c>
      <c r="E26" s="134"/>
    </row>
    <row r="27" spans="1:5" ht="24">
      <c r="A27" s="75" t="s">
        <v>54</v>
      </c>
      <c r="B27" s="114">
        <v>70063.7</v>
      </c>
      <c r="C27" s="114">
        <v>99.23139772110159</v>
      </c>
      <c r="D27" s="114">
        <v>115.14582285637277</v>
      </c>
      <c r="E27" s="73"/>
    </row>
    <row r="28" spans="1:5" ht="26.25">
      <c r="A28" s="74" t="s">
        <v>55</v>
      </c>
      <c r="B28" s="114">
        <v>90085.49999999997</v>
      </c>
      <c r="C28" s="114">
        <v>106.75200618670672</v>
      </c>
      <c r="D28" s="114">
        <v>114.89471603300723</v>
      </c>
      <c r="E28" s="73"/>
    </row>
    <row r="29" spans="1:5" ht="4.5" customHeight="1">
      <c r="A29" s="76"/>
      <c r="B29" s="114"/>
      <c r="C29" s="114"/>
      <c r="D29" s="114"/>
      <c r="E29" s="73"/>
    </row>
    <row r="30" spans="1:5" ht="12">
      <c r="A30" s="72" t="s">
        <v>40</v>
      </c>
      <c r="B30" s="114">
        <v>216774.80000000002</v>
      </c>
      <c r="C30" s="114">
        <v>102.96980734017993</v>
      </c>
      <c r="D30" s="114">
        <v>104.75016018779905</v>
      </c>
      <c r="E30" s="134"/>
    </row>
    <row r="31" spans="1:5" ht="12">
      <c r="A31" s="72" t="s">
        <v>41</v>
      </c>
      <c r="B31" s="114"/>
      <c r="C31" s="114"/>
      <c r="D31" s="114"/>
      <c r="E31" s="73"/>
    </row>
    <row r="32" spans="1:5" ht="12">
      <c r="A32" s="74" t="s">
        <v>23</v>
      </c>
      <c r="B32" s="114">
        <v>200357.7</v>
      </c>
      <c r="C32" s="114">
        <v>98.86360326093742</v>
      </c>
      <c r="D32" s="114">
        <v>105.4211263500068</v>
      </c>
      <c r="E32" s="73"/>
    </row>
    <row r="33" spans="1:5" ht="6" customHeight="1">
      <c r="A33" s="77"/>
      <c r="B33" s="114"/>
      <c r="C33" s="114"/>
      <c r="D33" s="114"/>
      <c r="E33" s="73"/>
    </row>
    <row r="34" spans="1:5" ht="12">
      <c r="A34" s="72" t="s">
        <v>24</v>
      </c>
      <c r="B34" s="114">
        <f>+B35-B36</f>
        <v>-32485</v>
      </c>
      <c r="C34" s="117" t="s">
        <v>0</v>
      </c>
      <c r="D34" s="117" t="s">
        <v>0</v>
      </c>
      <c r="E34" s="73"/>
    </row>
    <row r="35" spans="1:5" ht="12">
      <c r="A35" s="72" t="s">
        <v>42</v>
      </c>
      <c r="B35" s="114">
        <v>398409.69999999995</v>
      </c>
      <c r="C35" s="114">
        <v>105.32009494978745</v>
      </c>
      <c r="D35" s="114">
        <v>104.92533995877879</v>
      </c>
      <c r="E35" s="73"/>
    </row>
    <row r="36" spans="1:5" ht="12">
      <c r="A36" s="72" t="s">
        <v>43</v>
      </c>
      <c r="B36" s="114">
        <v>430894.69999999995</v>
      </c>
      <c r="C36" s="114">
        <v>108.62556967092436</v>
      </c>
      <c r="D36" s="114">
        <v>103.92109809944323</v>
      </c>
      <c r="E36" s="73"/>
    </row>
    <row r="37" spans="1:5" ht="6.75" customHeight="1">
      <c r="A37" s="78"/>
      <c r="B37" s="79"/>
      <c r="C37" s="79"/>
      <c r="D37" s="79"/>
      <c r="E37" s="73"/>
    </row>
    <row r="38" spans="1:5" ht="22.5" customHeight="1">
      <c r="A38" s="144" t="s">
        <v>44</v>
      </c>
      <c r="B38" s="145"/>
      <c r="C38" s="145"/>
      <c r="D38" s="145"/>
      <c r="E38" s="73"/>
    </row>
    <row r="39" spans="1:5" ht="59.25" customHeight="1">
      <c r="A39" s="144" t="s">
        <v>45</v>
      </c>
      <c r="B39" s="145"/>
      <c r="C39" s="145"/>
      <c r="D39" s="145"/>
      <c r="E39" s="73"/>
    </row>
    <row r="40" spans="1:5" ht="22.5" customHeight="1">
      <c r="A40" s="144" t="s">
        <v>46</v>
      </c>
      <c r="B40" s="145"/>
      <c r="C40" s="145"/>
      <c r="D40" s="145"/>
      <c r="E40" s="73"/>
    </row>
    <row r="41" spans="1:5" ht="12">
      <c r="A41" s="80"/>
      <c r="B41" s="81"/>
      <c r="C41" s="80"/>
      <c r="D41" s="80"/>
      <c r="E41" s="73"/>
    </row>
    <row r="42" spans="1:5" ht="12">
      <c r="A42" s="80"/>
      <c r="B42" s="80"/>
      <c r="C42" s="80"/>
      <c r="D42" s="80"/>
      <c r="E42" s="73"/>
    </row>
    <row r="43" spans="1:5" ht="12">
      <c r="A43" s="80"/>
      <c r="B43" s="80"/>
      <c r="C43" s="80"/>
      <c r="D43" s="80"/>
      <c r="E43" s="73"/>
    </row>
  </sheetData>
  <sheetProtection/>
  <mergeCells count="3">
    <mergeCell ref="A38:D38"/>
    <mergeCell ref="A39:D39"/>
    <mergeCell ref="A40:D4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Adriana.Ciuchea</dc:creator>
  <cp:keywords/>
  <dc:description/>
  <cp:lastModifiedBy>.</cp:lastModifiedBy>
  <cp:lastPrinted>2015-10-08T10:40:08Z</cp:lastPrinted>
  <dcterms:created xsi:type="dcterms:W3CDTF">2015-10-06T10:09:25Z</dcterms:created>
  <dcterms:modified xsi:type="dcterms:W3CDTF">2020-10-05T12:28:24Z</dcterms:modified>
  <cp:category/>
  <cp:version/>
  <cp:contentType/>
  <cp:contentStatus/>
</cp:coreProperties>
</file>