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bianca.apreutesei\Desktop\ACNER\ACNER trim.I\Tabele finale\"/>
    </mc:Choice>
  </mc:AlternateContent>
  <xr:revisionPtr revIDLastSave="0" documentId="13_ncr:1_{A0A8FC21-25F1-4BAB-A0FF-9B55426728AC}" xr6:coauthVersionLast="36" xr6:coauthVersionMax="36" xr10:uidLastSave="{00000000-0000-0000-0000-000000000000}"/>
  <bookViews>
    <workbookView xWindow="0" yWindow="0" windowWidth="28800" windowHeight="13575" xr2:uid="{00000000-000D-0000-FFFF-FFFF00000000}"/>
  </bookViews>
  <sheets>
    <sheet name="Grafic 1 si 2 Trim. I_2023" sheetId="1" r:id="rId1"/>
    <sheet name="Cheltuieli_Trim.I_2023" sheetId="3" r:id="rId2"/>
    <sheet name="Grafic 3 si 4_Trim I_2023" sheetId="4" r:id="rId3"/>
    <sheet name="Nr tur în ap_cam înch" sheetId="7" r:id="rId4"/>
  </sheets>
  <calcPr calcId="191029"/>
</workbook>
</file>

<file path=xl/calcChain.xml><?xml version="1.0" encoding="utf-8"?>
<calcChain xmlns="http://schemas.openxmlformats.org/spreadsheetml/2006/main">
  <c r="E12" i="3" l="1"/>
  <c r="D12" i="3"/>
  <c r="D7" i="3"/>
  <c r="C7" i="3"/>
  <c r="M26" i="4" l="1"/>
  <c r="M25" i="4"/>
  <c r="L26" i="4"/>
  <c r="L25" i="4"/>
  <c r="K26" i="4"/>
  <c r="K25" i="4"/>
  <c r="J26" i="4"/>
  <c r="J25" i="4"/>
  <c r="F26" i="4" l="1"/>
  <c r="E26" i="4"/>
  <c r="D26" i="4"/>
  <c r="C26" i="4"/>
  <c r="F25" i="4"/>
  <c r="E25" i="4"/>
  <c r="D25" i="4"/>
  <c r="C25" i="4"/>
</calcChain>
</file>

<file path=xl/sharedStrings.xml><?xml version="1.0" encoding="utf-8"?>
<sst xmlns="http://schemas.openxmlformats.org/spreadsheetml/2006/main" count="172" uniqueCount="108">
  <si>
    <t>Cazare</t>
  </si>
  <si>
    <t>Restaurante și baruri</t>
  </si>
  <si>
    <t>Transport</t>
  </si>
  <si>
    <t>Cumpărături</t>
  </si>
  <si>
    <t>Recreere</t>
  </si>
  <si>
    <t>Sănătate</t>
  </si>
  <si>
    <t>Altele</t>
  </si>
  <si>
    <t>Scop Afaceri</t>
  </si>
  <si>
    <t>Scop Particular</t>
  </si>
  <si>
    <t>Cheltuieli cazare</t>
  </si>
  <si>
    <t>Cheltuieli pentru restaurante, baruri</t>
  </si>
  <si>
    <t>Cheltuieli pentru transport</t>
  </si>
  <si>
    <t>Cheltuieli pentru recreere</t>
  </si>
  <si>
    <t>Alte cheltuieli</t>
  </si>
  <si>
    <t>Afaceri</t>
  </si>
  <si>
    <t>Total</t>
  </si>
  <si>
    <t>Total nerezidenți</t>
  </si>
  <si>
    <t>Total nerezidenti</t>
  </si>
  <si>
    <t>Călătorii în scop particular</t>
  </si>
  <si>
    <t>Călătorii pentru afaceri</t>
  </si>
  <si>
    <t>Cheltuieli pentru cumpărături</t>
  </si>
  <si>
    <t>Cheltuieli pentru sanatate</t>
  </si>
  <si>
    <t>Organizatorul călătoriei și motivul călătoriei</t>
  </si>
  <si>
    <t>Pe cont propriu</t>
  </si>
  <si>
    <t>Altele (sindicat)</t>
  </si>
  <si>
    <t>Atât agenția de turism cât și pe cont propriu</t>
  </si>
  <si>
    <t>Avion</t>
  </si>
  <si>
    <t>Autoturism propiru</t>
  </si>
  <si>
    <t>Tren</t>
  </si>
  <si>
    <t>Croaziere</t>
  </si>
  <si>
    <t>Alte mijloace</t>
  </si>
  <si>
    <t>Agenția de turism</t>
  </si>
  <si>
    <t>lei</t>
  </si>
  <si>
    <t>Mijlocul de transport și motivul călătoriei</t>
  </si>
  <si>
    <t>%</t>
  </si>
  <si>
    <t>număr turiști</t>
  </si>
  <si>
    <t>Autocar, 
autobuz</t>
  </si>
  <si>
    <t>Corelaţiile din interiorul tabelelor referitoare la cheltuielile turiștilor străini pot diferi ca urmare a rotunjirilor aplicate.</t>
  </si>
  <si>
    <t>Atât agenția de turism 
cât și pe cont propriu</t>
  </si>
  <si>
    <t>Alte 
mijloace</t>
  </si>
  <si>
    <t>Grafic 1</t>
  </si>
  <si>
    <t>Grafic 2</t>
  </si>
  <si>
    <t>Grafic 3</t>
  </si>
  <si>
    <t>Principalul motiv al călătoriei</t>
  </si>
  <si>
    <t>Total
nerezidenți</t>
  </si>
  <si>
    <t xml:space="preserve">          Numărul de nerezidenți, după organizatorul călătoriei</t>
  </si>
  <si>
    <t>Altele
(sindicat etc.)</t>
  </si>
  <si>
    <t>Atât agenția de 
turism cât și pe cont propriu</t>
  </si>
  <si>
    <t xml:space="preserve">Total </t>
  </si>
  <si>
    <t>Congrese, conferinţe, cursuri</t>
  </si>
  <si>
    <t>Participare la târguri, expoziții</t>
  </si>
  <si>
    <t>Vacanţă</t>
  </si>
  <si>
    <t>Evenimente culturale, sportive</t>
  </si>
  <si>
    <t>Vizitarea prietenilor şi  rudelor</t>
  </si>
  <si>
    <t>Tratament medical</t>
  </si>
  <si>
    <t>Religie/pelerinaj</t>
  </si>
  <si>
    <t>Tranzit</t>
  </si>
  <si>
    <t>Alte activităţi</t>
  </si>
  <si>
    <t xml:space="preserve">      Numărul de nerezidenți, după organizatorul călătoriei</t>
  </si>
  <si>
    <t>Autoturism
propriu</t>
  </si>
  <si>
    <t>Autocar,
autobuz</t>
  </si>
  <si>
    <t>Ambarcațiuni</t>
  </si>
  <si>
    <t>Alte mijloace de transport</t>
  </si>
  <si>
    <t>fluviale</t>
  </si>
  <si>
    <t xml:space="preserve">  Afaceri</t>
  </si>
  <si>
    <t xml:space="preserve">  Congrese, conferințe, cursuri</t>
  </si>
  <si>
    <t xml:space="preserve">  Participări târguri, expoziții</t>
  </si>
  <si>
    <t xml:space="preserve">  Vacanță</t>
  </si>
  <si>
    <t xml:space="preserve">  Cumpărături</t>
  </si>
  <si>
    <t xml:space="preserve">  Evenimente culturale, sportive</t>
  </si>
  <si>
    <t xml:space="preserve">  Vizitarea prietenilor și rudelor</t>
  </si>
  <si>
    <t xml:space="preserve">  Tratament medical</t>
  </si>
  <si>
    <t xml:space="preserve">  Religie/pelerinaj</t>
  </si>
  <si>
    <t xml:space="preserve">  Tranzit</t>
  </si>
  <si>
    <t xml:space="preserve">  Alte activități</t>
  </si>
  <si>
    <t>Ponderea grupelor de cheltuieli în totalul cheltuielilor pentru călătorii de afaceri 
şi în totalul cheltuielilor  pentru călătorii în scop particular, în TRIMESTRUL I 2023</t>
  </si>
  <si>
    <t>Cheltuieli ale turiștilor nerezidenți în structurile de cazare turistică colective, în TRIMESTRUL I 2023</t>
  </si>
  <si>
    <t xml:space="preserve">                   Particular</t>
  </si>
  <si>
    <t>Cazare cu mic dejun</t>
  </si>
  <si>
    <t>Cazare cu demipensiune</t>
  </si>
  <si>
    <t>Cazare all inclusive</t>
  </si>
  <si>
    <t>Numai pentru cazare</t>
  </si>
  <si>
    <t xml:space="preserve">Cheltuieli pentru transport feroviar </t>
  </si>
  <si>
    <t xml:space="preserve">Cheltuieli pentru  transport rutier </t>
  </si>
  <si>
    <t>Cheltuieli pentru închirierea de autoturisme</t>
  </si>
  <si>
    <t>Cheltuieli pentru transport aerian</t>
  </si>
  <si>
    <t>Cheltuieli pentru transport naval</t>
  </si>
  <si>
    <t>Cheltuieli pentru cumpărarea alimentelor, băuturilor</t>
  </si>
  <si>
    <t>Cheltuieli pentru îmbrăcăminte, încalţăminte</t>
  </si>
  <si>
    <t>Cheltuieli pentru cumpărarea de cadouri, suveniruri</t>
  </si>
  <si>
    <t>Cheltuieli pentru spectacole, filme, teatru</t>
  </si>
  <si>
    <t>Cheltuieli pentru bilete de intrare în muzee, obiective turistice,  grădini  zoologice/botanice</t>
  </si>
  <si>
    <t>Cheltuieli pentru practicare sporturi</t>
  </si>
  <si>
    <t>Cheltuieli pentru acces în parcuri de distracţii, târguri, cazinouri, săli de jocuri mecanice</t>
  </si>
  <si>
    <t>Cheltuieli pentru închirierea de echipamente sportive şi de agrement</t>
  </si>
  <si>
    <t>Cheltuieli pentru sănătate şi îngrijiri medicale</t>
  </si>
  <si>
    <t>Cheltuieli pentru servicii de cosmetică, coafor, frizerie și alte servicii  de înfrumuseţare</t>
  </si>
  <si>
    <t>Numărul turiștilor nerezidenți, după organizatorul călătoriei și motivul călătoriei, în TRIMESTRUL I 2023</t>
  </si>
  <si>
    <t>Numărul turiștilor nerezidenți, pe țări de rezidență, după principalul mijloc de transport utilizat, în TRIMESTRUL I 2023</t>
  </si>
  <si>
    <t>Ponderea sosirilor turiștilor nerezidenţi în România în funcție de organizatorul călătoriei, în TRIMESTRUL I 2023</t>
  </si>
  <si>
    <t>Ponderea sosirilor turiștilor nerezidenţi în România în funcție de mijlocul de transport, în TRIMESTRUL I 2023</t>
  </si>
  <si>
    <t>Participări la târguri, expoziţii</t>
  </si>
  <si>
    <t>Vizitarea prietenilor şi rudelor</t>
  </si>
  <si>
    <t>Autoturism propriu</t>
  </si>
  <si>
    <t>Numărul turiștilor nerezidenți cazați în structurile de primire private (apartamente și camere de închiriat) în funcție de organizatorul călătoriei, în TRIMESTRUL I 2023</t>
  </si>
  <si>
    <t>TRIMESTRUL I 2023</t>
  </si>
  <si>
    <t>Numărul turiștilor nerezidenți cazați în structurile de primire private (apartamente și camere de închiriat) după mijlocul de transport, în TRIMESTRUL I 2023</t>
  </si>
  <si>
    <t>Grafic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</si>
</sst>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8"/>
      <color indexed="54"/>
      <name val="Calibri Light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5" fillId="17" borderId="0" applyNumberFormat="0" applyBorder="0" applyAlignment="0" applyProtection="0"/>
    <xf numFmtId="0" fontId="6" fillId="9" borderId="1" applyNumberFormat="0" applyAlignment="0" applyProtection="0"/>
    <xf numFmtId="0" fontId="7" fillId="14" borderId="2" applyNumberFormat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10" borderId="0" applyNumberFormat="0" applyBorder="0" applyAlignment="0" applyProtection="0"/>
    <xf numFmtId="0" fontId="26" fillId="0" borderId="0"/>
    <xf numFmtId="0" fontId="2" fillId="5" borderId="7" applyNumberFormat="0" applyFont="0" applyAlignment="0" applyProtection="0"/>
    <xf numFmtId="0" fontId="16" fillId="9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171">
    <xf numFmtId="0" fontId="0" fillId="0" borderId="0" xfId="0"/>
    <xf numFmtId="0" fontId="21" fillId="0" borderId="0" xfId="0" applyFont="1"/>
    <xf numFmtId="164" fontId="0" fillId="0" borderId="0" xfId="0" applyNumberFormat="1"/>
    <xf numFmtId="164" fontId="0" fillId="0" borderId="10" xfId="0" applyNumberFormat="1" applyBorder="1"/>
    <xf numFmtId="164" fontId="0" fillId="0" borderId="11" xfId="0" applyNumberFormat="1" applyBorder="1"/>
    <xf numFmtId="0" fontId="22" fillId="19" borderId="13" xfId="0" applyFont="1" applyFill="1" applyBorder="1"/>
    <xf numFmtId="164" fontId="0" fillId="0" borderId="12" xfId="0" applyNumberFormat="1" applyBorder="1"/>
    <xf numFmtId="164" fontId="0" fillId="0" borderId="14" xfId="0" applyNumberFormat="1" applyBorder="1"/>
    <xf numFmtId="0" fontId="23" fillId="0" borderId="0" xfId="0" applyFont="1" applyAlignment="1">
      <alignment vertical="center"/>
    </xf>
    <xf numFmtId="3" fontId="22" fillId="0" borderId="0" xfId="0" applyNumberFormat="1" applyFont="1"/>
    <xf numFmtId="0" fontId="25" fillId="0" borderId="0" xfId="0" applyFont="1"/>
    <xf numFmtId="0" fontId="22" fillId="0" borderId="0" xfId="0" applyFont="1"/>
    <xf numFmtId="3" fontId="21" fillId="0" borderId="0" xfId="0" applyNumberFormat="1" applyFont="1"/>
    <xf numFmtId="0" fontId="22" fillId="0" borderId="0" xfId="0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2" fillId="19" borderId="12" xfId="0" applyFont="1" applyFill="1" applyBorder="1" applyAlignment="1">
      <alignment horizontal="center" vertical="center"/>
    </xf>
    <xf numFmtId="0" fontId="22" fillId="19" borderId="16" xfId="0" applyFont="1" applyFill="1" applyBorder="1" applyAlignment="1">
      <alignment horizontal="center" vertical="center"/>
    </xf>
    <xf numFmtId="0" fontId="22" fillId="19" borderId="16" xfId="0" applyFont="1" applyFill="1" applyBorder="1" applyAlignment="1">
      <alignment horizontal="center" vertical="center" wrapText="1"/>
    </xf>
    <xf numFmtId="0" fontId="22" fillId="19" borderId="17" xfId="0" applyFont="1" applyFill="1" applyBorder="1" applyAlignment="1">
      <alignment horizontal="center" vertical="center"/>
    </xf>
    <xf numFmtId="0" fontId="2" fillId="0" borderId="26" xfId="0" applyFont="1" applyBorder="1"/>
    <xf numFmtId="0" fontId="21" fillId="0" borderId="32" xfId="0" applyFont="1" applyBorder="1"/>
    <xf numFmtId="0" fontId="22" fillId="18" borderId="31" xfId="0" applyFont="1" applyFill="1" applyBorder="1"/>
    <xf numFmtId="0" fontId="21" fillId="0" borderId="31" xfId="0" applyFont="1" applyBorder="1"/>
    <xf numFmtId="0" fontId="21" fillId="0" borderId="33" xfId="0" applyFont="1" applyBorder="1"/>
    <xf numFmtId="0" fontId="2" fillId="0" borderId="32" xfId="0" applyFont="1" applyBorder="1"/>
    <xf numFmtId="3" fontId="22" fillId="18" borderId="31" xfId="0" applyNumberFormat="1" applyFont="1" applyFill="1" applyBorder="1"/>
    <xf numFmtId="3" fontId="2" fillId="0" borderId="31" xfId="0" applyNumberFormat="1" applyFont="1" applyBorder="1"/>
    <xf numFmtId="3" fontId="2" fillId="0" borderId="33" xfId="0" applyNumberFormat="1" applyFont="1" applyBorder="1"/>
    <xf numFmtId="0" fontId="25" fillId="0" borderId="31" xfId="0" applyFont="1" applyBorder="1"/>
    <xf numFmtId="0" fontId="25" fillId="0" borderId="31" xfId="0" applyFont="1" applyBorder="1" applyAlignment="1">
      <alignment horizontal="left"/>
    </xf>
    <xf numFmtId="0" fontId="25" fillId="0" borderId="33" xfId="0" applyFont="1" applyBorder="1" applyAlignment="1">
      <alignment horizontal="left"/>
    </xf>
    <xf numFmtId="0" fontId="22" fillId="18" borderId="13" xfId="0" applyFont="1" applyFill="1" applyBorder="1"/>
    <xf numFmtId="0" fontId="22" fillId="18" borderId="15" xfId="0" applyFont="1" applyFill="1" applyBorder="1"/>
    <xf numFmtId="0" fontId="22" fillId="18" borderId="12" xfId="0" applyFont="1" applyFill="1" applyBorder="1"/>
    <xf numFmtId="0" fontId="21" fillId="19" borderId="16" xfId="0" applyFont="1" applyFill="1" applyBorder="1" applyAlignment="1">
      <alignment vertical="center"/>
    </xf>
    <xf numFmtId="0" fontId="22" fillId="19" borderId="34" xfId="0" applyFont="1" applyFill="1" applyBorder="1" applyAlignment="1">
      <alignment horizontal="center" vertical="center"/>
    </xf>
    <xf numFmtId="0" fontId="22" fillId="22" borderId="12" xfId="0" applyFont="1" applyFill="1" applyBorder="1"/>
    <xf numFmtId="0" fontId="24" fillId="19" borderId="16" xfId="0" applyFont="1" applyFill="1" applyBorder="1" applyAlignment="1">
      <alignment vertical="center"/>
    </xf>
    <xf numFmtId="0" fontId="24" fillId="19" borderId="34" xfId="0" applyFont="1" applyFill="1" applyBorder="1" applyAlignment="1">
      <alignment horizontal="center" vertical="center"/>
    </xf>
    <xf numFmtId="0" fontId="24" fillId="19" borderId="37" xfId="0" applyFont="1" applyFill="1" applyBorder="1" applyAlignment="1">
      <alignment horizontal="center" vertical="center"/>
    </xf>
    <xf numFmtId="0" fontId="24" fillId="19" borderId="35" xfId="0" applyFont="1" applyFill="1" applyBorder="1" applyAlignment="1">
      <alignment horizontal="center" vertical="center" wrapText="1"/>
    </xf>
    <xf numFmtId="0" fontId="24" fillId="21" borderId="12" xfId="0" applyFont="1" applyFill="1" applyBorder="1"/>
    <xf numFmtId="0" fontId="22" fillId="19" borderId="16" xfId="0" applyFont="1" applyFill="1" applyBorder="1" applyAlignment="1">
      <alignment vertical="center"/>
    </xf>
    <xf numFmtId="0" fontId="22" fillId="19" borderId="37" xfId="0" applyFont="1" applyFill="1" applyBorder="1" applyAlignment="1">
      <alignment horizontal="center" vertical="center"/>
    </xf>
    <xf numFmtId="0" fontId="22" fillId="19" borderId="37" xfId="0" applyFont="1" applyFill="1" applyBorder="1" applyAlignment="1">
      <alignment horizontal="center" vertical="center" wrapText="1"/>
    </xf>
    <xf numFmtId="0" fontId="22" fillId="19" borderId="35" xfId="0" applyFont="1" applyFill="1" applyBorder="1" applyAlignment="1">
      <alignment horizontal="center" vertical="center" wrapText="1"/>
    </xf>
    <xf numFmtId="0" fontId="22" fillId="21" borderId="12" xfId="0" applyFont="1" applyFill="1" applyBorder="1"/>
    <xf numFmtId="0" fontId="22" fillId="20" borderId="0" xfId="0" applyFont="1" applyFill="1" applyAlignment="1">
      <alignment horizontal="center"/>
    </xf>
    <xf numFmtId="0" fontId="22" fillId="20" borderId="0" xfId="0" applyFont="1" applyFill="1" applyBorder="1" applyAlignment="1">
      <alignment horizontal="center" vertical="center"/>
    </xf>
    <xf numFmtId="0" fontId="25" fillId="0" borderId="38" xfId="0" applyFont="1" applyBorder="1"/>
    <xf numFmtId="0" fontId="24" fillId="18" borderId="12" xfId="0" applyFont="1" applyFill="1" applyBorder="1"/>
    <xf numFmtId="0" fontId="25" fillId="0" borderId="40" xfId="0" applyFont="1" applyBorder="1"/>
    <xf numFmtId="0" fontId="25" fillId="0" borderId="38" xfId="0" applyFont="1" applyBorder="1" applyAlignment="1">
      <alignment horizontal="left"/>
    </xf>
    <xf numFmtId="0" fontId="24" fillId="20" borderId="0" xfId="0" applyFont="1" applyFill="1" applyAlignment="1">
      <alignment horizontal="center"/>
    </xf>
    <xf numFmtId="0" fontId="2" fillId="0" borderId="31" xfId="0" applyFont="1" applyBorder="1"/>
    <xf numFmtId="1" fontId="22" fillId="21" borderId="36" xfId="0" applyNumberFormat="1" applyFont="1" applyFill="1" applyBorder="1"/>
    <xf numFmtId="1" fontId="22" fillId="21" borderId="20" xfId="0" applyNumberFormat="1" applyFont="1" applyFill="1" applyBorder="1" applyAlignment="1">
      <alignment horizontal="right"/>
    </xf>
    <xf numFmtId="1" fontId="22" fillId="21" borderId="21" xfId="0" applyNumberFormat="1" applyFont="1" applyFill="1" applyBorder="1" applyAlignment="1">
      <alignment horizontal="right"/>
    </xf>
    <xf numFmtId="1" fontId="21" fillId="0" borderId="0" xfId="0" applyNumberFormat="1" applyFont="1" applyBorder="1"/>
    <xf numFmtId="1" fontId="21" fillId="0" borderId="0" xfId="0" applyNumberFormat="1" applyFont="1" applyBorder="1" applyAlignment="1">
      <alignment horizontal="right"/>
    </xf>
    <xf numFmtId="1" fontId="21" fillId="0" borderId="26" xfId="0" applyNumberFormat="1" applyFont="1" applyBorder="1" applyAlignment="1">
      <alignment horizontal="right"/>
    </xf>
    <xf numFmtId="1" fontId="21" fillId="0" borderId="39" xfId="0" applyNumberFormat="1" applyFont="1" applyBorder="1"/>
    <xf numFmtId="1" fontId="21" fillId="0" borderId="18" xfId="0" applyNumberFormat="1" applyFont="1" applyBorder="1" applyAlignment="1">
      <alignment horizontal="right"/>
    </xf>
    <xf numFmtId="1" fontId="21" fillId="0" borderId="25" xfId="0" applyNumberFormat="1" applyFont="1" applyBorder="1" applyAlignment="1">
      <alignment horizontal="right"/>
    </xf>
    <xf numFmtId="1" fontId="21" fillId="0" borderId="29" xfId="0" applyNumberFormat="1" applyFont="1" applyBorder="1"/>
    <xf numFmtId="1" fontId="21" fillId="0" borderId="41" xfId="0" applyNumberFormat="1" applyFont="1" applyBorder="1"/>
    <xf numFmtId="1" fontId="2" fillId="0" borderId="18" xfId="0" applyNumberFormat="1" applyFont="1" applyBorder="1" applyAlignment="1">
      <alignment horizontal="right"/>
    </xf>
    <xf numFmtId="1" fontId="2" fillId="0" borderId="25" xfId="0" applyNumberFormat="1" applyFont="1" applyBorder="1" applyAlignment="1">
      <alignment horizontal="right"/>
    </xf>
    <xf numFmtId="1" fontId="21" fillId="0" borderId="30" xfId="0" applyNumberFormat="1" applyFont="1" applyBorder="1"/>
    <xf numFmtId="1" fontId="21" fillId="0" borderId="27" xfId="0" applyNumberFormat="1" applyFont="1" applyBorder="1" applyAlignment="1">
      <alignment horizontal="right"/>
    </xf>
    <xf numFmtId="1" fontId="21" fillId="0" borderId="28" xfId="0" applyNumberFormat="1" applyFont="1" applyBorder="1" applyAlignment="1">
      <alignment horizontal="right"/>
    </xf>
    <xf numFmtId="1" fontId="24" fillId="21" borderId="20" xfId="0" applyNumberFormat="1" applyFont="1" applyFill="1" applyBorder="1" applyAlignment="1">
      <alignment horizontal="right"/>
    </xf>
    <xf numFmtId="1" fontId="24" fillId="21" borderId="21" xfId="0" applyNumberFormat="1" applyFont="1" applyFill="1" applyBorder="1" applyAlignment="1">
      <alignment horizontal="right"/>
    </xf>
    <xf numFmtId="1" fontId="25" fillId="0" borderId="0" xfId="0" applyNumberFormat="1" applyFont="1" applyBorder="1" applyAlignment="1">
      <alignment horizontal="right"/>
    </xf>
    <xf numFmtId="1" fontId="25" fillId="0" borderId="18" xfId="0" applyNumberFormat="1" applyFont="1" applyBorder="1" applyAlignment="1">
      <alignment horizontal="right"/>
    </xf>
    <xf numFmtId="1" fontId="25" fillId="0" borderId="25" xfId="0" applyNumberFormat="1" applyFont="1" applyBorder="1" applyAlignment="1">
      <alignment horizontal="right"/>
    </xf>
    <xf numFmtId="1" fontId="25" fillId="0" borderId="27" xfId="0" applyNumberFormat="1" applyFont="1" applyBorder="1" applyAlignment="1">
      <alignment horizontal="right"/>
    </xf>
    <xf numFmtId="1" fontId="25" fillId="0" borderId="28" xfId="0" applyNumberFormat="1" applyFont="1" applyBorder="1" applyAlignment="1">
      <alignment horizontal="right"/>
    </xf>
    <xf numFmtId="1" fontId="24" fillId="21" borderId="36" xfId="0" applyNumberFormat="1" applyFont="1" applyFill="1" applyBorder="1" applyAlignment="1">
      <alignment horizontal="right"/>
    </xf>
    <xf numFmtId="1" fontId="25" fillId="0" borderId="39" xfId="0" applyNumberFormat="1" applyFont="1" applyBorder="1" applyAlignment="1">
      <alignment horizontal="right"/>
    </xf>
    <xf numFmtId="1" fontId="25" fillId="0" borderId="29" xfId="0" applyNumberFormat="1" applyFont="1" applyBorder="1" applyAlignment="1">
      <alignment horizontal="right"/>
    </xf>
    <xf numFmtId="1" fontId="25" fillId="0" borderId="41" xfId="0" applyNumberFormat="1" applyFont="1" applyBorder="1" applyAlignment="1">
      <alignment horizontal="right"/>
    </xf>
    <xf numFmtId="1" fontId="25" fillId="0" borderId="30" xfId="0" applyNumberFormat="1" applyFont="1" applyBorder="1" applyAlignment="1">
      <alignment horizontal="right"/>
    </xf>
    <xf numFmtId="3" fontId="22" fillId="18" borderId="42" xfId="0" applyNumberFormat="1" applyFont="1" applyFill="1" applyBorder="1"/>
    <xf numFmtId="3" fontId="2" fillId="0" borderId="42" xfId="0" applyNumberFormat="1" applyFont="1" applyBorder="1"/>
    <xf numFmtId="0" fontId="22" fillId="19" borderId="43" xfId="0" applyFont="1" applyFill="1" applyBorder="1" applyAlignment="1">
      <alignment horizontal="center" vertical="center"/>
    </xf>
    <xf numFmtId="0" fontId="2" fillId="0" borderId="44" xfId="0" applyFont="1" applyBorder="1"/>
    <xf numFmtId="3" fontId="22" fillId="18" borderId="45" xfId="0" applyNumberFormat="1" applyFont="1" applyFill="1" applyBorder="1"/>
    <xf numFmtId="3" fontId="2" fillId="0" borderId="45" xfId="0" applyNumberFormat="1" applyFont="1" applyBorder="1"/>
    <xf numFmtId="3" fontId="2" fillId="0" borderId="46" xfId="0" applyNumberFormat="1" applyFont="1" applyBorder="1"/>
    <xf numFmtId="1" fontId="2" fillId="0" borderId="29" xfId="0" applyNumberFormat="1" applyFont="1" applyBorder="1" applyAlignment="1">
      <alignment horizontal="right"/>
    </xf>
    <xf numFmtId="1" fontId="24" fillId="18" borderId="19" xfId="0" applyNumberFormat="1" applyFont="1" applyFill="1" applyBorder="1"/>
    <xf numFmtId="1" fontId="24" fillId="18" borderId="19" xfId="0" applyNumberFormat="1" applyFont="1" applyFill="1" applyBorder="1" applyAlignment="1">
      <alignment horizontal="right"/>
    </xf>
    <xf numFmtId="1" fontId="24" fillId="18" borderId="11" xfId="0" applyNumberFormat="1" applyFont="1" applyFill="1" applyBorder="1" applyAlignment="1">
      <alignment horizontal="right"/>
    </xf>
    <xf numFmtId="1" fontId="25" fillId="0" borderId="17" xfId="0" applyNumberFormat="1" applyFont="1" applyBorder="1" applyAlignment="1">
      <alignment horizontal="right"/>
    </xf>
    <xf numFmtId="0" fontId="22" fillId="19" borderId="12" xfId="0" applyFont="1" applyFill="1" applyBorder="1"/>
    <xf numFmtId="0" fontId="22" fillId="18" borderId="14" xfId="0" applyFont="1" applyFill="1" applyBorder="1"/>
    <xf numFmtId="0" fontId="22" fillId="0" borderId="47" xfId="0" applyFont="1" applyBorder="1"/>
    <xf numFmtId="1" fontId="24" fillId="18" borderId="13" xfId="0" applyNumberFormat="1" applyFont="1" applyFill="1" applyBorder="1"/>
    <xf numFmtId="0" fontId="21" fillId="0" borderId="23" xfId="0" applyFont="1" applyBorder="1"/>
    <xf numFmtId="0" fontId="22" fillId="20" borderId="0" xfId="0" applyFont="1" applyFill="1" applyBorder="1"/>
    <xf numFmtId="0" fontId="21" fillId="20" borderId="0" xfId="0" applyFont="1" applyFill="1" applyBorder="1"/>
    <xf numFmtId="0" fontId="21" fillId="0" borderId="0" xfId="0" applyFont="1" applyBorder="1"/>
    <xf numFmtId="0" fontId="27" fillId="19" borderId="16" xfId="0" applyFont="1" applyFill="1" applyBorder="1" applyAlignment="1">
      <alignment horizontal="center" vertical="center" wrapText="1"/>
    </xf>
    <xf numFmtId="0" fontId="24" fillId="0" borderId="0" xfId="0" applyFont="1"/>
    <xf numFmtId="0" fontId="28" fillId="0" borderId="0" xfId="0" applyFont="1"/>
    <xf numFmtId="0" fontId="27" fillId="22" borderId="0" xfId="0" applyFont="1" applyFill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/>
    </xf>
    <xf numFmtId="0" fontId="29" fillId="0" borderId="0" xfId="0" applyFont="1" applyBorder="1" applyAlignment="1">
      <alignment horizontal="right" vertical="center" wrapText="1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Border="1"/>
    <xf numFmtId="0" fontId="0" fillId="0" borderId="0" xfId="0" applyBorder="1"/>
    <xf numFmtId="0" fontId="0" fillId="0" borderId="24" xfId="0" applyBorder="1"/>
    <xf numFmtId="0" fontId="27" fillId="19" borderId="24" xfId="0" applyFont="1" applyFill="1" applyBorder="1"/>
    <xf numFmtId="0" fontId="27" fillId="19" borderId="10" xfId="0" applyFont="1" applyFill="1" applyBorder="1"/>
    <xf numFmtId="0" fontId="27" fillId="19" borderId="14" xfId="0" applyFont="1" applyFill="1" applyBorder="1" applyAlignment="1">
      <alignment horizontal="center" vertical="center" wrapText="1"/>
    </xf>
    <xf numFmtId="0" fontId="22" fillId="20" borderId="0" xfId="0" applyFont="1" applyFill="1" applyBorder="1" applyAlignment="1">
      <alignment horizontal="left" vertical="center"/>
    </xf>
    <xf numFmtId="0" fontId="28" fillId="0" borderId="24" xfId="0" applyFont="1" applyBorder="1"/>
    <xf numFmtId="0" fontId="29" fillId="0" borderId="23" xfId="0" applyFont="1" applyBorder="1" applyAlignment="1">
      <alignment horizontal="right" vertical="center" wrapText="1"/>
    </xf>
    <xf numFmtId="0" fontId="0" fillId="0" borderId="47" xfId="0" applyBorder="1"/>
    <xf numFmtId="0" fontId="29" fillId="0" borderId="24" xfId="0" applyFont="1" applyBorder="1" applyAlignment="1">
      <alignment horizontal="right" vertical="center" wrapText="1"/>
    </xf>
    <xf numFmtId="0" fontId="24" fillId="22" borderId="13" xfId="0" applyFont="1" applyFill="1" applyBorder="1"/>
    <xf numFmtId="0" fontId="22" fillId="22" borderId="19" xfId="0" applyFont="1" applyFill="1" applyBorder="1"/>
    <xf numFmtId="0" fontId="0" fillId="0" borderId="32" xfId="0" applyBorder="1"/>
    <xf numFmtId="0" fontId="22" fillId="22" borderId="13" xfId="0" applyFont="1" applyFill="1" applyBorder="1"/>
    <xf numFmtId="0" fontId="27" fillId="22" borderId="19" xfId="0" applyFont="1" applyFill="1" applyBorder="1"/>
    <xf numFmtId="0" fontId="31" fillId="22" borderId="19" xfId="0" applyFont="1" applyFill="1" applyBorder="1" applyAlignment="1">
      <alignment horizontal="right" vertical="center" wrapText="1"/>
    </xf>
    <xf numFmtId="0" fontId="27" fillId="22" borderId="19" xfId="0" applyFont="1" applyFill="1" applyBorder="1" applyAlignment="1">
      <alignment horizontal="right"/>
    </xf>
    <xf numFmtId="0" fontId="22" fillId="22" borderId="19" xfId="0" applyFont="1" applyFill="1" applyBorder="1" applyAlignment="1">
      <alignment horizontal="right"/>
    </xf>
    <xf numFmtId="0" fontId="31" fillId="22" borderId="11" xfId="0" applyFont="1" applyFill="1" applyBorder="1" applyAlignment="1">
      <alignment horizontal="right" vertical="center" wrapText="1"/>
    </xf>
    <xf numFmtId="0" fontId="32" fillId="20" borderId="0" xfId="0" applyFont="1" applyFill="1" applyAlignment="1">
      <alignment vertical="center"/>
    </xf>
    <xf numFmtId="0" fontId="21" fillId="20" borderId="0" xfId="0" applyFont="1" applyFill="1"/>
    <xf numFmtId="0" fontId="25" fillId="20" borderId="0" xfId="0" applyFont="1" applyFill="1"/>
    <xf numFmtId="0" fontId="32" fillId="20" borderId="0" xfId="0" applyFont="1" applyFill="1" applyBorder="1" applyAlignment="1">
      <alignment horizontal="left" vertical="center"/>
    </xf>
    <xf numFmtId="165" fontId="21" fillId="0" borderId="0" xfId="0" applyNumberFormat="1" applyFont="1"/>
    <xf numFmtId="164" fontId="21" fillId="0" borderId="0" xfId="0" applyNumberFormat="1" applyFont="1"/>
    <xf numFmtId="0" fontId="30" fillId="23" borderId="0" xfId="0" applyFont="1" applyFill="1" applyAlignment="1">
      <alignment horizontal="right"/>
    </xf>
    <xf numFmtId="0" fontId="27" fillId="23" borderId="0" xfId="0" applyFont="1" applyFill="1" applyAlignment="1">
      <alignment horizontal="center"/>
    </xf>
    <xf numFmtId="164" fontId="25" fillId="0" borderId="0" xfId="0" applyNumberFormat="1" applyFont="1"/>
    <xf numFmtId="164" fontId="0" fillId="0" borderId="15" xfId="0" applyNumberFormat="1" applyBorder="1"/>
    <xf numFmtId="164" fontId="0" fillId="0" borderId="13" xfId="0" applyNumberFormat="1" applyBorder="1"/>
    <xf numFmtId="0" fontId="22" fillId="19" borderId="22" xfId="0" applyFont="1" applyFill="1" applyBorder="1" applyAlignment="1">
      <alignment horizontal="center" vertical="center" wrapText="1"/>
    </xf>
    <xf numFmtId="164" fontId="0" fillId="0" borderId="11" xfId="0" applyNumberFormat="1" applyBorder="1"/>
    <xf numFmtId="0" fontId="22" fillId="19" borderId="13" xfId="0" applyFont="1" applyFill="1" applyBorder="1"/>
    <xf numFmtId="164" fontId="0" fillId="0" borderId="12" xfId="0" applyNumberFormat="1" applyBorder="1"/>
    <xf numFmtId="164" fontId="0" fillId="0" borderId="14" xfId="0" applyNumberFormat="1" applyBorder="1"/>
    <xf numFmtId="0" fontId="22" fillId="19" borderId="12" xfId="0" applyFont="1" applyFill="1" applyBorder="1" applyAlignment="1">
      <alignment horizontal="center" vertical="center"/>
    </xf>
    <xf numFmtId="0" fontId="27" fillId="22" borderId="0" xfId="0" applyFont="1" applyFill="1" applyBorder="1" applyAlignment="1">
      <alignment horizontal="right"/>
    </xf>
    <xf numFmtId="0" fontId="31" fillId="22" borderId="0" xfId="0" applyFont="1" applyFill="1" applyBorder="1" applyAlignment="1">
      <alignment horizontal="right" vertical="center" wrapText="1"/>
    </xf>
    <xf numFmtId="0" fontId="21" fillId="0" borderId="0" xfId="0" applyFont="1" applyFill="1"/>
    <xf numFmtId="0" fontId="31" fillId="0" borderId="0" xfId="0" applyFont="1" applyFill="1" applyBorder="1" applyAlignment="1">
      <alignment horizontal="right" vertical="center" wrapText="1"/>
    </xf>
    <xf numFmtId="2" fontId="21" fillId="0" borderId="0" xfId="0" applyNumberFormat="1" applyFont="1"/>
    <xf numFmtId="166" fontId="21" fillId="0" borderId="0" xfId="0" applyNumberFormat="1" applyFont="1"/>
    <xf numFmtId="166" fontId="21" fillId="0" borderId="0" xfId="0" applyNumberFormat="1" applyFont="1" applyFill="1"/>
    <xf numFmtId="0" fontId="32" fillId="20" borderId="0" xfId="0" applyFont="1" applyFill="1" applyBorder="1" applyAlignment="1">
      <alignment horizontal="left" vertical="center" wrapText="1"/>
    </xf>
    <xf numFmtId="0" fontId="33" fillId="23" borderId="0" xfId="0" applyFont="1" applyFill="1" applyBorder="1" applyAlignment="1">
      <alignment horizontal="left" vertical="center" wrapText="1"/>
    </xf>
    <xf numFmtId="0" fontId="27" fillId="19" borderId="16" xfId="0" applyFont="1" applyFill="1" applyBorder="1" applyAlignment="1">
      <alignment horizontal="center" vertical="center"/>
    </xf>
    <xf numFmtId="0" fontId="28" fillId="19" borderId="32" xfId="0" applyFont="1" applyFill="1" applyBorder="1" applyAlignment="1">
      <alignment horizontal="center" vertical="center"/>
    </xf>
    <xf numFmtId="0" fontId="28" fillId="19" borderId="14" xfId="0" applyFont="1" applyFill="1" applyBorder="1" applyAlignment="1">
      <alignment horizontal="center" vertical="center"/>
    </xf>
    <xf numFmtId="0" fontId="27" fillId="19" borderId="16" xfId="0" applyFont="1" applyFill="1" applyBorder="1" applyAlignment="1">
      <alignment horizontal="center" vertical="center" wrapText="1"/>
    </xf>
    <xf numFmtId="0" fontId="27" fillId="19" borderId="22" xfId="0" applyFont="1" applyFill="1" applyBorder="1" applyAlignment="1">
      <alignment horizontal="center" vertical="center"/>
    </xf>
    <xf numFmtId="0" fontId="28" fillId="19" borderId="23" xfId="0" applyFont="1" applyFill="1" applyBorder="1" applyAlignment="1">
      <alignment horizontal="center" vertical="center"/>
    </xf>
    <xf numFmtId="0" fontId="28" fillId="19" borderId="17" xfId="0" applyFont="1" applyFill="1" applyBorder="1" applyAlignment="1">
      <alignment horizontal="center" vertical="center"/>
    </xf>
    <xf numFmtId="49" fontId="27" fillId="19" borderId="16" xfId="0" applyNumberFormat="1" applyFont="1" applyFill="1" applyBorder="1" applyAlignment="1">
      <alignment horizontal="center" vertical="center" wrapText="1"/>
    </xf>
    <xf numFmtId="0" fontId="27" fillId="19" borderId="23" xfId="0" applyFont="1" applyFill="1" applyBorder="1" applyAlignment="1">
      <alignment horizontal="center" vertical="center"/>
    </xf>
    <xf numFmtId="0" fontId="27" fillId="19" borderId="17" xfId="0" applyFont="1" applyFill="1" applyBorder="1" applyAlignment="1">
      <alignment horizontal="center" vertical="center"/>
    </xf>
    <xf numFmtId="0" fontId="27" fillId="19" borderId="15" xfId="0" applyFont="1" applyFill="1" applyBorder="1" applyAlignment="1">
      <alignment horizontal="right"/>
    </xf>
    <xf numFmtId="0" fontId="27" fillId="19" borderId="24" xfId="0" applyFont="1" applyFill="1" applyBorder="1" applyAlignment="1">
      <alignment horizontal="right"/>
    </xf>
    <xf numFmtId="0" fontId="27" fillId="19" borderId="10" xfId="0" applyFont="1" applyFill="1" applyBorder="1" applyAlignment="1">
      <alignment horizontal="righ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43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FF6699"/>
      <color rgb="FFFF5050"/>
      <color rgb="FFFF33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9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 sz="1590" b="1" i="0" baseline="0"/>
              <a:t>%</a:t>
            </a:r>
            <a:endParaRPr lang="en-US" sz="1590" b="1" i="0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9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'Grafic 1 si 2 Trim. I_2023'!$O$7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FF6699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2371364653242208E-3"/>
                  <c:y val="-1.554726368159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16-458E-B53C-61A2ED308591}"/>
                </c:ext>
              </c:extLst>
            </c:dLbl>
            <c:dLbl>
              <c:idx val="1"/>
              <c:layout>
                <c:manualLayout>
                  <c:x val="0"/>
                  <c:y val="-1.2437810945273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16-458E-B53C-61A2ED308591}"/>
                </c:ext>
              </c:extLst>
            </c:dLbl>
            <c:dLbl>
              <c:idx val="2"/>
              <c:layout>
                <c:manualLayout>
                  <c:x val="-2.2371364653244259E-3"/>
                  <c:y val="-1.2437810945273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16-458E-B53C-61A2ED308591}"/>
                </c:ext>
              </c:extLst>
            </c:dLbl>
            <c:dLbl>
              <c:idx val="6"/>
              <c:layout>
                <c:manualLayout>
                  <c:x val="2.2371364653243847E-3"/>
                  <c:y val="-1.243781094527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16-458E-B53C-61A2ED3085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1 si 2 Trim. I_2023'!$P$6:$V$6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si 2 Trim. I_2023'!$P$7:$V$7</c:f>
              <c:numCache>
                <c:formatCode>0.0</c:formatCode>
                <c:ptCount val="7"/>
                <c:pt idx="0">
                  <c:v>45.6</c:v>
                </c:pt>
                <c:pt idx="1">
                  <c:v>15.3</c:v>
                </c:pt>
                <c:pt idx="2">
                  <c:v>4.5999999999999996</c:v>
                </c:pt>
                <c:pt idx="3">
                  <c:v>16.2</c:v>
                </c:pt>
                <c:pt idx="4">
                  <c:v>10.9</c:v>
                </c:pt>
                <c:pt idx="5">
                  <c:v>5.6</c:v>
                </c:pt>
                <c:pt idx="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6-458E-B53C-61A2ED3085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31536840"/>
        <c:axId val="531545040"/>
        <c:axId val="0"/>
      </c:bar3DChart>
      <c:catAx>
        <c:axId val="531536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45040"/>
        <c:crosses val="autoZero"/>
        <c:auto val="1"/>
        <c:lblAlgn val="ctr"/>
        <c:lblOffset val="100"/>
        <c:noMultiLvlLbl val="0"/>
      </c:catAx>
      <c:valAx>
        <c:axId val="53154504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36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9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 sz="1590" b="1" i="0" baseline="0"/>
              <a:t>%</a:t>
            </a:r>
            <a:endParaRPr lang="en-US" sz="1590" b="1" i="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'Grafic 1 si 2 Trim. I_2023'!$C$7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FF66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'Grafic 1 si 2 Trim. I_2023'!$D$6:$J$6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si 2 Trim. I_2023'!$D$7:$J$7</c:f>
              <c:numCache>
                <c:formatCode>0.0</c:formatCode>
                <c:ptCount val="7"/>
                <c:pt idx="0">
                  <c:v>50.6</c:v>
                </c:pt>
                <c:pt idx="1">
                  <c:v>18.5</c:v>
                </c:pt>
                <c:pt idx="2">
                  <c:v>6.5</c:v>
                </c:pt>
                <c:pt idx="3">
                  <c:v>13.9</c:v>
                </c:pt>
                <c:pt idx="4">
                  <c:v>4.5</c:v>
                </c:pt>
                <c:pt idx="5">
                  <c:v>0.6</c:v>
                </c:pt>
                <c:pt idx="6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E9-416D-A382-5118318D38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31536840"/>
        <c:axId val="531545040"/>
      </c:barChart>
      <c:catAx>
        <c:axId val="531536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45040"/>
        <c:crosses val="autoZero"/>
        <c:auto val="1"/>
        <c:lblAlgn val="ctr"/>
        <c:lblOffset val="100"/>
        <c:noMultiLvlLbl val="0"/>
      </c:catAx>
      <c:valAx>
        <c:axId val="53154504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3684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 sz="1600" b="1" i="0" baseline="0"/>
              <a:t>%</a:t>
            </a:r>
            <a:endParaRPr lang="en-US" sz="1600" b="1" i="0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'Grafic 3 si 4_Trim I_2023'!$B$25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3 si 4_Trim I_2023'!$C$24:$F$24</c:f>
              <c:strCache>
                <c:ptCount val="4"/>
                <c:pt idx="0">
                  <c:v>Agenția de turism</c:v>
                </c:pt>
                <c:pt idx="1">
                  <c:v>Pe cont propriu</c:v>
                </c:pt>
                <c:pt idx="2">
                  <c:v>Altele (sindicat)</c:v>
                </c:pt>
                <c:pt idx="3">
                  <c:v>Atât agenția de turism 
cât și pe cont propriu</c:v>
                </c:pt>
              </c:strCache>
            </c:strRef>
          </c:cat>
          <c:val>
            <c:numRef>
              <c:f>'Grafic 3 si 4_Trim I_2023'!$C$25:$F$25</c:f>
              <c:numCache>
                <c:formatCode>0.0</c:formatCode>
                <c:ptCount val="4"/>
                <c:pt idx="0">
                  <c:v>31.692514519771553</c:v>
                </c:pt>
                <c:pt idx="1">
                  <c:v>34.603722671154372</c:v>
                </c:pt>
                <c:pt idx="2">
                  <c:v>23.761648459525986</c:v>
                </c:pt>
                <c:pt idx="3">
                  <c:v>9.9421143495480848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C-42AA-8A9E-20DE1808201C}"/>
            </c:ext>
          </c:extLst>
        </c:ser>
        <c:ser>
          <c:idx val="1"/>
          <c:order val="1"/>
          <c:tx>
            <c:strRef>
              <c:f>'Grafic 3 si 4_Trim I_2023'!$B$26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FF66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1823504809703057E-3"/>
                  <c:y val="-1.1841326228537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FC-42AA-8A9E-20DE1808201C}"/>
                </c:ext>
              </c:extLst>
            </c:dLbl>
            <c:dLbl>
              <c:idx val="1"/>
              <c:layout>
                <c:manualLayout>
                  <c:x val="-7.6675539722077743E-17"/>
                  <c:y val="-8.8809946714031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FC-42AA-8A9E-20DE1808201C}"/>
                </c:ext>
              </c:extLst>
            </c:dLbl>
            <c:dLbl>
              <c:idx val="2"/>
              <c:layout>
                <c:manualLayout>
                  <c:x val="0"/>
                  <c:y val="-8.8809946714033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FC-42AA-8A9E-20DE1808201C}"/>
                </c:ext>
              </c:extLst>
            </c:dLbl>
            <c:dLbl>
              <c:idx val="3"/>
              <c:layout>
                <c:manualLayout>
                  <c:x val="0"/>
                  <c:y val="-8.8809946714031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FC-42AA-8A9E-20DE1808201C}"/>
                </c:ext>
              </c:extLst>
            </c:dLbl>
            <c:dLbl>
              <c:idx val="6"/>
              <c:layout>
                <c:manualLayout>
                  <c:x val="0"/>
                  <c:y val="-1.7761989342806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FC-42AA-8A9E-20DE180820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3 si 4_Trim I_2023'!$C$24:$F$24</c:f>
              <c:strCache>
                <c:ptCount val="4"/>
                <c:pt idx="0">
                  <c:v>Agenția de turism</c:v>
                </c:pt>
                <c:pt idx="1">
                  <c:v>Pe cont propriu</c:v>
                </c:pt>
                <c:pt idx="2">
                  <c:v>Altele (sindicat)</c:v>
                </c:pt>
                <c:pt idx="3">
                  <c:v>Atât agenția de turism 
cât și pe cont propriu</c:v>
                </c:pt>
              </c:strCache>
            </c:strRef>
          </c:cat>
          <c:val>
            <c:numRef>
              <c:f>'Grafic 3 si 4_Trim I_2023'!$C$26:$F$26</c:f>
              <c:numCache>
                <c:formatCode>0.0</c:formatCode>
                <c:ptCount val="4"/>
                <c:pt idx="0">
                  <c:v>46.362325227354674</c:v>
                </c:pt>
                <c:pt idx="1">
                  <c:v>42.876887945194504</c:v>
                </c:pt>
                <c:pt idx="2">
                  <c:v>4.2372768185035321</c:v>
                </c:pt>
                <c:pt idx="3">
                  <c:v>6.5235100089472908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FC-42AA-8A9E-20DE180820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0109648"/>
        <c:axId val="520110304"/>
      </c:barChart>
      <c:catAx>
        <c:axId val="520109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10304"/>
        <c:crossesAt val="0"/>
        <c:auto val="1"/>
        <c:lblAlgn val="ctr"/>
        <c:lblOffset val="100"/>
        <c:noMultiLvlLbl val="0"/>
      </c:catAx>
      <c:valAx>
        <c:axId val="52011030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0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 sz="1600" b="1" i="0" baseline="0"/>
              <a:t>%</a:t>
            </a:r>
            <a:endParaRPr lang="en-US" sz="1600" b="1" i="0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'Grafic 3 si 4_Trim I_2023'!$I$25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3 si 4_Trim I_2023'!$J$24:$N$24</c:f>
              <c:strCache>
                <c:ptCount val="5"/>
                <c:pt idx="0">
                  <c:v>Avion</c:v>
                </c:pt>
                <c:pt idx="1">
                  <c:v>Autoturism propriu</c:v>
                </c:pt>
                <c:pt idx="2">
                  <c:v>Autocar, 
autobuz</c:v>
                </c:pt>
                <c:pt idx="3">
                  <c:v>Alte 
mijloace</c:v>
                </c:pt>
                <c:pt idx="4">
                  <c:v>Tren</c:v>
                </c:pt>
              </c:strCache>
            </c:strRef>
          </c:cat>
          <c:val>
            <c:numRef>
              <c:f>'Grafic 3 si 4_Trim I_2023'!$J$25:$N$25</c:f>
              <c:numCache>
                <c:formatCode>0.0</c:formatCode>
                <c:ptCount val="5"/>
                <c:pt idx="0">
                  <c:v>84.680371590090289</c:v>
                </c:pt>
                <c:pt idx="1">
                  <c:v>13.301126279698433</c:v>
                </c:pt>
                <c:pt idx="2">
                  <c:v>0.80614351966032693</c:v>
                </c:pt>
                <c:pt idx="3">
                  <c:v>0.71716307117952283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9-495E-9CE8-580C75F33F00}"/>
            </c:ext>
          </c:extLst>
        </c:ser>
        <c:ser>
          <c:idx val="1"/>
          <c:order val="1"/>
          <c:tx>
            <c:strRef>
              <c:f>'Grafic 3 si 4_Trim I_2023'!$I$26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FF66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1823504809703057E-3"/>
                  <c:y val="-1.1841326228537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E9-495E-9CE8-580C75F33F00}"/>
                </c:ext>
              </c:extLst>
            </c:dLbl>
            <c:dLbl>
              <c:idx val="1"/>
              <c:layout>
                <c:manualLayout>
                  <c:x val="-7.6675539722077743E-17"/>
                  <c:y val="-8.8809946714031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E9-495E-9CE8-580C75F33F00}"/>
                </c:ext>
              </c:extLst>
            </c:dLbl>
            <c:dLbl>
              <c:idx val="2"/>
              <c:layout>
                <c:manualLayout>
                  <c:x val="0"/>
                  <c:y val="-8.8809946714033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E9-495E-9CE8-580C75F33F00}"/>
                </c:ext>
              </c:extLst>
            </c:dLbl>
            <c:dLbl>
              <c:idx val="3"/>
              <c:layout>
                <c:manualLayout>
                  <c:x val="0"/>
                  <c:y val="-8.8809946714031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E9-495E-9CE8-580C75F33F00}"/>
                </c:ext>
              </c:extLst>
            </c:dLbl>
            <c:dLbl>
              <c:idx val="6"/>
              <c:layout>
                <c:manualLayout>
                  <c:x val="0"/>
                  <c:y val="-1.7761989342806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E9-495E-9CE8-580C75F33F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3 si 4_Trim I_2023'!$J$24:$N$24</c:f>
              <c:strCache>
                <c:ptCount val="5"/>
                <c:pt idx="0">
                  <c:v>Avion</c:v>
                </c:pt>
                <c:pt idx="1">
                  <c:v>Autoturism propriu</c:v>
                </c:pt>
                <c:pt idx="2">
                  <c:v>Autocar, 
autobuz</c:v>
                </c:pt>
                <c:pt idx="3">
                  <c:v>Alte 
mijloace</c:v>
                </c:pt>
                <c:pt idx="4">
                  <c:v>Tren</c:v>
                </c:pt>
              </c:strCache>
            </c:strRef>
          </c:cat>
          <c:val>
            <c:numRef>
              <c:f>'Grafic 3 si 4_Trim I_2023'!$J$26:$N$26</c:f>
              <c:numCache>
                <c:formatCode>0.0</c:formatCode>
                <c:ptCount val="5"/>
                <c:pt idx="0">
                  <c:v>73.429883952298923</c:v>
                </c:pt>
                <c:pt idx="1">
                  <c:v>18.620381127892845</c:v>
                </c:pt>
                <c:pt idx="2">
                  <c:v>7.2880360028310829</c:v>
                </c:pt>
                <c:pt idx="3">
                  <c:v>0.28177289905586045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E9-495E-9CE8-580C75F33F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0109648"/>
        <c:axId val="520110304"/>
      </c:barChart>
      <c:catAx>
        <c:axId val="520109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10304"/>
        <c:crossesAt val="0"/>
        <c:auto val="1"/>
        <c:lblAlgn val="ctr"/>
        <c:lblOffset val="100"/>
        <c:noMultiLvlLbl val="0"/>
      </c:catAx>
      <c:valAx>
        <c:axId val="52011030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0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</xdr:colOff>
      <xdr:row>10</xdr:row>
      <xdr:rowOff>1</xdr:rowOff>
    </xdr:from>
    <xdr:to>
      <xdr:col>22</xdr:col>
      <xdr:colOff>123825</xdr:colOff>
      <xdr:row>29</xdr:row>
      <xdr:rowOff>66676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</xdr:row>
      <xdr:rowOff>57150</xdr:rowOff>
    </xdr:from>
    <xdr:to>
      <xdr:col>8</xdr:col>
      <xdr:colOff>704850</xdr:colOff>
      <xdr:row>29</xdr:row>
      <xdr:rowOff>93345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F949927-76F4-4771-9F4A-73A1A54D5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28</xdr:row>
      <xdr:rowOff>161924</xdr:rowOff>
    </xdr:from>
    <xdr:to>
      <xdr:col>4</xdr:col>
      <xdr:colOff>390525</xdr:colOff>
      <xdr:row>47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DD96783-5B4A-4392-A4E2-A642D0127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209549</xdr:colOff>
      <xdr:row>28</xdr:row>
      <xdr:rowOff>114300</xdr:rowOff>
    </xdr:from>
    <xdr:to>
      <xdr:col>13</xdr:col>
      <xdr:colOff>504824</xdr:colOff>
      <xdr:row>47</xdr:row>
      <xdr:rowOff>95250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B1366AA-40C3-4FC6-89CC-8297C3A47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8"/>
  <sheetViews>
    <sheetView tabSelected="1" zoomScaleNormal="100" workbookViewId="0">
      <selection activeCell="K31" sqref="K31"/>
    </sheetView>
  </sheetViews>
  <sheetFormatPr defaultRowHeight="12.75" x14ac:dyDescent="0.2"/>
  <cols>
    <col min="1" max="1" width="2.42578125" customWidth="1"/>
    <col min="2" max="2" width="21.28515625" customWidth="1"/>
    <col min="3" max="3" width="20.7109375" customWidth="1"/>
    <col min="4" max="4" width="11.85546875" customWidth="1"/>
    <col min="5" max="5" width="10.5703125" customWidth="1"/>
    <col min="6" max="6" width="14" customWidth="1"/>
    <col min="7" max="7" width="11.7109375" customWidth="1"/>
    <col min="9" max="9" width="10.7109375" customWidth="1"/>
    <col min="15" max="15" width="14.140625" customWidth="1"/>
  </cols>
  <sheetData>
    <row r="1" spans="1:23" x14ac:dyDescent="0.2">
      <c r="B1" s="113"/>
      <c r="C1" s="113"/>
      <c r="D1" s="113"/>
      <c r="E1" s="113"/>
      <c r="F1" s="113"/>
      <c r="G1" s="113"/>
      <c r="H1" s="113"/>
      <c r="I1" s="113"/>
    </row>
    <row r="2" spans="1:23" ht="36" customHeight="1" x14ac:dyDescent="0.2">
      <c r="A2" s="113"/>
      <c r="B2" s="156" t="s">
        <v>75</v>
      </c>
      <c r="C2" s="156"/>
      <c r="D2" s="156"/>
      <c r="E2" s="156"/>
      <c r="F2" s="156"/>
      <c r="G2" s="156"/>
      <c r="H2" s="156"/>
      <c r="I2" s="156"/>
      <c r="J2" s="8"/>
      <c r="K2" s="8"/>
      <c r="L2" s="8"/>
      <c r="M2" s="8"/>
      <c r="N2" s="8"/>
    </row>
    <row r="4" spans="1:23" x14ac:dyDescent="0.2">
      <c r="K4" s="2"/>
      <c r="L4" s="2"/>
      <c r="M4" s="2"/>
    </row>
    <row r="5" spans="1:23" ht="13.5" thickBot="1" x14ac:dyDescent="0.25">
      <c r="J5" s="48" t="s">
        <v>34</v>
      </c>
      <c r="L5" s="2"/>
      <c r="M5" s="2"/>
      <c r="V5" s="48" t="s">
        <v>34</v>
      </c>
    </row>
    <row r="6" spans="1:23" ht="39" thickBot="1" x14ac:dyDescent="0.25">
      <c r="B6" s="2"/>
      <c r="C6" s="145"/>
      <c r="D6" s="17" t="s">
        <v>0</v>
      </c>
      <c r="E6" s="18" t="s">
        <v>1</v>
      </c>
      <c r="F6" s="17" t="s">
        <v>2</v>
      </c>
      <c r="G6" s="17" t="s">
        <v>3</v>
      </c>
      <c r="H6" s="17" t="s">
        <v>4</v>
      </c>
      <c r="I6" s="18" t="s">
        <v>5</v>
      </c>
      <c r="J6" s="19" t="s">
        <v>6</v>
      </c>
      <c r="L6" s="2"/>
      <c r="M6" s="2"/>
      <c r="O6" s="5"/>
      <c r="P6" s="17" t="s">
        <v>0</v>
      </c>
      <c r="Q6" s="18" t="s">
        <v>1</v>
      </c>
      <c r="R6" s="17" t="s">
        <v>2</v>
      </c>
      <c r="S6" s="17" t="s">
        <v>3</v>
      </c>
      <c r="T6" s="17" t="s">
        <v>4</v>
      </c>
      <c r="U6" s="18" t="s">
        <v>5</v>
      </c>
      <c r="V6" s="19" t="s">
        <v>6</v>
      </c>
    </row>
    <row r="7" spans="1:23" ht="13.5" thickBot="1" x14ac:dyDescent="0.25">
      <c r="B7" s="2"/>
      <c r="C7" s="32" t="s">
        <v>7</v>
      </c>
      <c r="D7" s="146">
        <v>50.6</v>
      </c>
      <c r="E7" s="146">
        <v>18.5</v>
      </c>
      <c r="F7" s="146">
        <v>6.5</v>
      </c>
      <c r="G7" s="146">
        <v>13.9</v>
      </c>
      <c r="H7" s="146">
        <v>4.5</v>
      </c>
      <c r="I7" s="146">
        <v>0.6</v>
      </c>
      <c r="J7" s="144">
        <v>5.4</v>
      </c>
      <c r="L7" s="2"/>
      <c r="M7" s="2"/>
      <c r="O7" s="33" t="s">
        <v>8</v>
      </c>
      <c r="P7" s="7">
        <v>45.6</v>
      </c>
      <c r="Q7" s="7">
        <v>15.3</v>
      </c>
      <c r="R7" s="7">
        <v>4.5999999999999996</v>
      </c>
      <c r="S7" s="7">
        <v>16.2</v>
      </c>
      <c r="T7" s="7">
        <v>10.9</v>
      </c>
      <c r="U7" s="7">
        <v>5.6</v>
      </c>
      <c r="V7" s="3">
        <v>1.8</v>
      </c>
    </row>
    <row r="8" spans="1:23" x14ac:dyDescent="0.2">
      <c r="B8" s="2"/>
      <c r="L8" s="2"/>
      <c r="M8" s="2"/>
      <c r="W8" s="2"/>
    </row>
    <row r="9" spans="1:23" x14ac:dyDescent="0.2">
      <c r="B9" s="2"/>
      <c r="C9" s="2"/>
      <c r="D9" s="2"/>
      <c r="E9" s="2"/>
      <c r="F9" s="2"/>
      <c r="G9" s="2"/>
      <c r="H9" s="2"/>
      <c r="L9" s="2"/>
      <c r="M9" s="2"/>
      <c r="P9" s="2"/>
      <c r="Q9" s="2"/>
      <c r="R9" s="2"/>
      <c r="S9" s="2"/>
      <c r="T9" s="2"/>
      <c r="U9" s="2"/>
      <c r="V9" s="2"/>
      <c r="W9" s="2"/>
    </row>
    <row r="10" spans="1:23" x14ac:dyDescent="0.2">
      <c r="B10" s="2"/>
      <c r="C10" s="2"/>
      <c r="L10" s="2"/>
      <c r="M10" s="2"/>
      <c r="P10" s="2"/>
      <c r="Q10" s="2"/>
      <c r="R10" s="2"/>
      <c r="S10" s="2"/>
      <c r="T10" s="2"/>
      <c r="U10" s="2"/>
      <c r="V10" s="2"/>
    </row>
    <row r="11" spans="1:23" x14ac:dyDescent="0.2">
      <c r="B11" s="2"/>
      <c r="C11" s="2"/>
      <c r="L11" s="2"/>
      <c r="M11" s="2"/>
      <c r="W11" s="1"/>
    </row>
    <row r="12" spans="1:23" x14ac:dyDescent="0.2">
      <c r="B12" s="2"/>
      <c r="C12" s="2"/>
      <c r="L12" s="2"/>
      <c r="M12" s="2"/>
    </row>
    <row r="13" spans="1:23" x14ac:dyDescent="0.2">
      <c r="B13" s="2"/>
      <c r="C13" s="2"/>
    </row>
    <row r="14" spans="1:23" x14ac:dyDescent="0.2">
      <c r="B14" s="2"/>
      <c r="C14" s="2"/>
    </row>
    <row r="15" spans="1:23" x14ac:dyDescent="0.2">
      <c r="B15" s="2"/>
      <c r="C15" s="2"/>
    </row>
    <row r="37" spans="3:15" x14ac:dyDescent="0.2">
      <c r="C37" s="11" t="s">
        <v>40</v>
      </c>
    </row>
    <row r="38" spans="3:15" x14ac:dyDescent="0.2">
      <c r="O38" s="11" t="s">
        <v>41</v>
      </c>
    </row>
  </sheetData>
  <mergeCells count="1">
    <mergeCell ref="B2:I2"/>
  </mergeCells>
  <phoneticPr fontId="20" type="noConversion"/>
  <pageMargins left="0.75" right="0.75" top="1" bottom="1" header="0.5" footer="0.5"/>
  <pageSetup paperSize="8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7"/>
  <sheetViews>
    <sheetView workbookViewId="0">
      <selection activeCell="O17" sqref="O17"/>
    </sheetView>
  </sheetViews>
  <sheetFormatPr defaultColWidth="9.140625" defaultRowHeight="12.75" x14ac:dyDescent="0.2"/>
  <cols>
    <col min="1" max="1" width="3" style="1" customWidth="1"/>
    <col min="2" max="2" width="76" style="1" customWidth="1"/>
    <col min="3" max="3" width="15.7109375" style="1" customWidth="1"/>
    <col min="4" max="4" width="14.5703125" style="1" customWidth="1"/>
    <col min="5" max="5" width="21.140625" style="1" customWidth="1"/>
    <col min="6" max="6" width="9.140625" style="1"/>
    <col min="7" max="7" width="13.28515625" style="1" customWidth="1"/>
    <col min="8" max="8" width="16" style="1" customWidth="1"/>
    <col min="9" max="9" width="15.28515625" style="1" customWidth="1"/>
    <col min="10" max="16384" width="9.140625" style="1"/>
  </cols>
  <sheetData>
    <row r="2" spans="1:7" customFormat="1" ht="22.5" customHeight="1" x14ac:dyDescent="0.2">
      <c r="A2" s="113"/>
      <c r="B2" s="135" t="s">
        <v>76</v>
      </c>
      <c r="C2" s="118"/>
      <c r="D2" s="118"/>
      <c r="E2" s="118"/>
      <c r="F2" s="8"/>
      <c r="G2" s="8"/>
    </row>
    <row r="3" spans="1:7" ht="12.75" customHeight="1" thickBot="1" x14ac:dyDescent="0.25">
      <c r="B3" s="13"/>
      <c r="C3" s="13"/>
      <c r="D3" s="13"/>
      <c r="E3" s="49" t="s">
        <v>32</v>
      </c>
    </row>
    <row r="4" spans="1:7" ht="18" customHeight="1" thickBot="1" x14ac:dyDescent="0.25">
      <c r="B4" s="35"/>
      <c r="C4" s="17" t="s">
        <v>15</v>
      </c>
      <c r="D4" s="86" t="s">
        <v>14</v>
      </c>
      <c r="E4" s="19" t="s">
        <v>77</v>
      </c>
      <c r="G4" s="151"/>
    </row>
    <row r="5" spans="1:7" ht="13.5" thickBot="1" x14ac:dyDescent="0.25">
      <c r="B5" s="37" t="s">
        <v>15</v>
      </c>
      <c r="C5" s="26">
        <v>938522790</v>
      </c>
      <c r="D5" s="26">
        <v>581038935</v>
      </c>
      <c r="E5" s="26">
        <v>357483855</v>
      </c>
      <c r="G5" s="152"/>
    </row>
    <row r="6" spans="1:7" ht="9" customHeight="1" x14ac:dyDescent="0.2">
      <c r="B6" s="21"/>
      <c r="C6" s="25"/>
      <c r="D6" s="87"/>
      <c r="E6" s="20"/>
      <c r="G6" s="151"/>
    </row>
    <row r="7" spans="1:7" x14ac:dyDescent="0.2">
      <c r="B7" s="22" t="s">
        <v>9</v>
      </c>
      <c r="C7" s="26">
        <f>SUM(C8:C11)</f>
        <v>456854001</v>
      </c>
      <c r="D7" s="88">
        <f>SUM(D8:D11)</f>
        <v>293707699</v>
      </c>
      <c r="E7" s="84">
        <v>163146302</v>
      </c>
      <c r="G7" s="155"/>
    </row>
    <row r="8" spans="1:7" x14ac:dyDescent="0.2">
      <c r="B8" s="23" t="s">
        <v>78</v>
      </c>
      <c r="C8" s="27">
        <v>376124149</v>
      </c>
      <c r="D8" s="89">
        <v>255900286</v>
      </c>
      <c r="E8" s="85">
        <v>120223863</v>
      </c>
      <c r="G8" s="153"/>
    </row>
    <row r="9" spans="1:7" x14ac:dyDescent="0.2">
      <c r="B9" s="23" t="s">
        <v>79</v>
      </c>
      <c r="C9" s="27">
        <v>24734193</v>
      </c>
      <c r="D9" s="89">
        <v>6401847</v>
      </c>
      <c r="E9" s="85">
        <v>18332346</v>
      </c>
      <c r="G9" s="153"/>
    </row>
    <row r="10" spans="1:7" x14ac:dyDescent="0.2">
      <c r="B10" s="23" t="s">
        <v>80</v>
      </c>
      <c r="C10" s="27">
        <v>10891339</v>
      </c>
      <c r="D10" s="89">
        <v>7626475</v>
      </c>
      <c r="E10" s="85">
        <v>3264864</v>
      </c>
      <c r="G10" s="153"/>
    </row>
    <row r="11" spans="1:7" x14ac:dyDescent="0.2">
      <c r="B11" s="23" t="s">
        <v>81</v>
      </c>
      <c r="C11" s="27">
        <v>45104320</v>
      </c>
      <c r="D11" s="89">
        <v>23779091</v>
      </c>
      <c r="E11" s="85">
        <v>21325229</v>
      </c>
      <c r="G11" s="153"/>
    </row>
    <row r="12" spans="1:7" x14ac:dyDescent="0.2">
      <c r="B12" s="22" t="s">
        <v>10</v>
      </c>
      <c r="C12" s="26">
        <v>162479971</v>
      </c>
      <c r="D12" s="88">
        <f>D13</f>
        <v>107757405</v>
      </c>
      <c r="E12" s="84">
        <f>E13</f>
        <v>54722566</v>
      </c>
      <c r="G12" s="154"/>
    </row>
    <row r="13" spans="1:7" x14ac:dyDescent="0.2">
      <c r="B13" s="23" t="s">
        <v>10</v>
      </c>
      <c r="C13" s="27">
        <v>162479971</v>
      </c>
      <c r="D13" s="89">
        <v>107757405</v>
      </c>
      <c r="E13" s="85">
        <v>54722566</v>
      </c>
      <c r="G13" s="153"/>
    </row>
    <row r="14" spans="1:7" x14ac:dyDescent="0.2">
      <c r="B14" s="22" t="s">
        <v>11</v>
      </c>
      <c r="C14" s="26">
        <v>54286861</v>
      </c>
      <c r="D14" s="88">
        <v>37881334</v>
      </c>
      <c r="E14" s="84">
        <v>16405527</v>
      </c>
      <c r="G14" s="153"/>
    </row>
    <row r="15" spans="1:7" x14ac:dyDescent="0.2">
      <c r="B15" s="23" t="s">
        <v>82</v>
      </c>
      <c r="C15" s="27">
        <v>2497788</v>
      </c>
      <c r="D15" s="89">
        <v>1133768</v>
      </c>
      <c r="E15" s="85">
        <v>1364020</v>
      </c>
      <c r="G15" s="153"/>
    </row>
    <row r="16" spans="1:7" x14ac:dyDescent="0.2">
      <c r="B16" s="23" t="s">
        <v>83</v>
      </c>
      <c r="C16" s="27">
        <v>17522367</v>
      </c>
      <c r="D16" s="89">
        <v>12947040</v>
      </c>
      <c r="E16" s="85">
        <v>4575327</v>
      </c>
      <c r="G16" s="153"/>
    </row>
    <row r="17" spans="2:7" x14ac:dyDescent="0.2">
      <c r="B17" s="23" t="s">
        <v>84</v>
      </c>
      <c r="C17" s="27">
        <v>30780124</v>
      </c>
      <c r="D17" s="89">
        <v>22415415</v>
      </c>
      <c r="E17" s="85">
        <v>8364709</v>
      </c>
      <c r="G17" s="153"/>
    </row>
    <row r="18" spans="2:7" x14ac:dyDescent="0.2">
      <c r="B18" s="23" t="s">
        <v>85</v>
      </c>
      <c r="C18" s="27">
        <v>2678118</v>
      </c>
      <c r="D18" s="89">
        <v>1258519</v>
      </c>
      <c r="E18" s="85">
        <v>1419599</v>
      </c>
      <c r="G18" s="153"/>
    </row>
    <row r="19" spans="2:7" x14ac:dyDescent="0.2">
      <c r="B19" s="23" t="s">
        <v>86</v>
      </c>
      <c r="C19" s="27">
        <v>808464</v>
      </c>
      <c r="D19" s="89">
        <v>126592</v>
      </c>
      <c r="E19" s="85">
        <v>681872</v>
      </c>
      <c r="G19" s="153"/>
    </row>
    <row r="20" spans="2:7" x14ac:dyDescent="0.2">
      <c r="B20" s="22" t="s">
        <v>20</v>
      </c>
      <c r="C20" s="26">
        <v>138522626</v>
      </c>
      <c r="D20" s="88">
        <v>80745349</v>
      </c>
      <c r="E20" s="84">
        <v>57777277</v>
      </c>
      <c r="G20" s="153"/>
    </row>
    <row r="21" spans="2:7" x14ac:dyDescent="0.2">
      <c r="B21" s="23" t="s">
        <v>87</v>
      </c>
      <c r="C21" s="27">
        <v>65441530</v>
      </c>
      <c r="D21" s="89">
        <v>40899338</v>
      </c>
      <c r="E21" s="85">
        <v>24542192</v>
      </c>
      <c r="G21" s="153"/>
    </row>
    <row r="22" spans="2:7" x14ac:dyDescent="0.2">
      <c r="B22" s="23" t="s">
        <v>88</v>
      </c>
      <c r="C22" s="27">
        <v>33148617</v>
      </c>
      <c r="D22" s="89">
        <v>16578026</v>
      </c>
      <c r="E22" s="85">
        <v>16570591</v>
      </c>
      <c r="G22" s="153"/>
    </row>
    <row r="23" spans="2:7" x14ac:dyDescent="0.2">
      <c r="B23" s="23" t="s">
        <v>89</v>
      </c>
      <c r="C23" s="27">
        <v>39932479</v>
      </c>
      <c r="D23" s="89">
        <v>23267985</v>
      </c>
      <c r="E23" s="85">
        <v>16664494</v>
      </c>
      <c r="G23" s="153"/>
    </row>
    <row r="24" spans="2:7" x14ac:dyDescent="0.2">
      <c r="B24" s="22" t="s">
        <v>12</v>
      </c>
      <c r="C24" s="26">
        <v>64942265</v>
      </c>
      <c r="D24" s="88">
        <v>26012721</v>
      </c>
      <c r="E24" s="84">
        <v>38929544</v>
      </c>
      <c r="G24" s="153"/>
    </row>
    <row r="25" spans="2:7" x14ac:dyDescent="0.2">
      <c r="B25" s="23" t="s">
        <v>90</v>
      </c>
      <c r="C25" s="27">
        <v>6061185</v>
      </c>
      <c r="D25" s="89">
        <v>2977198</v>
      </c>
      <c r="E25" s="85">
        <v>3083987</v>
      </c>
      <c r="G25" s="153"/>
    </row>
    <row r="26" spans="2:7" x14ac:dyDescent="0.2">
      <c r="B26" s="23" t="s">
        <v>91</v>
      </c>
      <c r="C26" s="27">
        <v>13369554</v>
      </c>
      <c r="D26" s="89">
        <v>5969313</v>
      </c>
      <c r="E26" s="85">
        <v>7400241</v>
      </c>
      <c r="G26" s="153"/>
    </row>
    <row r="27" spans="2:7" x14ac:dyDescent="0.2">
      <c r="B27" s="23" t="s">
        <v>92</v>
      </c>
      <c r="C27" s="27">
        <v>10285917</v>
      </c>
      <c r="D27" s="89">
        <v>3134988</v>
      </c>
      <c r="E27" s="85">
        <v>7150929</v>
      </c>
      <c r="G27" s="153"/>
    </row>
    <row r="28" spans="2:7" x14ac:dyDescent="0.2">
      <c r="B28" s="55" t="s">
        <v>93</v>
      </c>
      <c r="C28" s="27">
        <v>27532447</v>
      </c>
      <c r="D28" s="89">
        <v>10718687</v>
      </c>
      <c r="E28" s="85">
        <v>16813760</v>
      </c>
      <c r="G28" s="153"/>
    </row>
    <row r="29" spans="2:7" x14ac:dyDescent="0.2">
      <c r="B29" s="23" t="s">
        <v>94</v>
      </c>
      <c r="C29" s="27">
        <v>7693162</v>
      </c>
      <c r="D29" s="89">
        <v>3212535</v>
      </c>
      <c r="E29" s="85">
        <v>4480627</v>
      </c>
      <c r="G29" s="153"/>
    </row>
    <row r="30" spans="2:7" x14ac:dyDescent="0.2">
      <c r="B30" s="22" t="s">
        <v>21</v>
      </c>
      <c r="C30" s="26">
        <v>23505744</v>
      </c>
      <c r="D30" s="88">
        <v>3372836</v>
      </c>
      <c r="E30" s="84">
        <v>20132908</v>
      </c>
      <c r="G30" s="153"/>
    </row>
    <row r="31" spans="2:7" x14ac:dyDescent="0.2">
      <c r="B31" s="23" t="s">
        <v>95</v>
      </c>
      <c r="C31" s="27">
        <v>23505744</v>
      </c>
      <c r="D31" s="89">
        <v>3372836</v>
      </c>
      <c r="E31" s="85">
        <v>20132908</v>
      </c>
      <c r="G31" s="153"/>
    </row>
    <row r="32" spans="2:7" x14ac:dyDescent="0.2">
      <c r="B32" s="22" t="s">
        <v>13</v>
      </c>
      <c r="C32" s="26">
        <v>37931361</v>
      </c>
      <c r="D32" s="88">
        <v>31561604</v>
      </c>
      <c r="E32" s="84">
        <v>6369757</v>
      </c>
      <c r="G32" s="153"/>
    </row>
    <row r="33" spans="2:7" x14ac:dyDescent="0.2">
      <c r="B33" s="23" t="s">
        <v>96</v>
      </c>
      <c r="C33" s="27">
        <v>5625458</v>
      </c>
      <c r="D33" s="89">
        <v>3036534</v>
      </c>
      <c r="E33" s="85">
        <v>2588924</v>
      </c>
      <c r="G33" s="153"/>
    </row>
    <row r="34" spans="2:7" ht="13.5" thickBot="1" x14ac:dyDescent="0.25">
      <c r="B34" s="24" t="s">
        <v>13</v>
      </c>
      <c r="C34" s="28">
        <v>32305903</v>
      </c>
      <c r="D34" s="90">
        <v>28525070</v>
      </c>
      <c r="E34" s="85">
        <v>3780833</v>
      </c>
      <c r="G34" s="153"/>
    </row>
    <row r="35" spans="2:7" x14ac:dyDescent="0.2">
      <c r="B35" s="100"/>
      <c r="E35" s="100"/>
    </row>
    <row r="36" spans="2:7" x14ac:dyDescent="0.2">
      <c r="B36" s="101" t="s">
        <v>37</v>
      </c>
      <c r="C36" s="102"/>
      <c r="D36" s="102"/>
      <c r="E36" s="102"/>
    </row>
    <row r="37" spans="2:7" x14ac:dyDescent="0.2">
      <c r="C37" s="103"/>
      <c r="D37" s="103"/>
      <c r="E37" s="103"/>
    </row>
  </sheetData>
  <pageMargins left="0.7" right="0.7" top="0.75" bottom="0.75" header="0.3" footer="0.3"/>
  <pageSetup paperSize="9" orientation="landscape" horizontalDpi="4294967292" verticalDpi="4294967292" r:id="rId1"/>
  <ignoredErrors>
    <ignoredError sqref="C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54"/>
  <sheetViews>
    <sheetView topLeftCell="B1" workbookViewId="0">
      <selection activeCell="P42" sqref="P42"/>
    </sheetView>
  </sheetViews>
  <sheetFormatPr defaultColWidth="9.140625" defaultRowHeight="12.75" x14ac:dyDescent="0.2"/>
  <cols>
    <col min="1" max="1" width="3.140625" style="1" customWidth="1"/>
    <col min="2" max="2" width="38.140625" style="10" customWidth="1"/>
    <col min="3" max="3" width="19.140625" style="10" customWidth="1"/>
    <col min="4" max="4" width="16.85546875" style="10" customWidth="1"/>
    <col min="5" max="5" width="16.28515625" style="10" customWidth="1"/>
    <col min="6" max="6" width="26.140625" style="10" customWidth="1"/>
    <col min="7" max="7" width="19.42578125" style="10" customWidth="1"/>
    <col min="8" max="8" width="2.140625" style="1" customWidth="1"/>
    <col min="9" max="9" width="37.7109375" style="1" customWidth="1"/>
    <col min="10" max="10" width="17.140625" style="1" customWidth="1"/>
    <col min="11" max="11" width="10.7109375" style="1" customWidth="1"/>
    <col min="12" max="12" width="13" style="1" customWidth="1"/>
    <col min="13" max="13" width="10.5703125" style="1" customWidth="1"/>
    <col min="14" max="14" width="10.28515625" style="1" customWidth="1"/>
    <col min="15" max="15" width="10.140625" style="1" customWidth="1"/>
    <col min="16" max="16" width="19.7109375" style="1" customWidth="1"/>
    <col min="17" max="16384" width="9.140625" style="1"/>
  </cols>
  <sheetData>
    <row r="1" spans="2:17" ht="15" customHeight="1" x14ac:dyDescent="0.2"/>
    <row r="2" spans="2:17" ht="19.5" customHeight="1" x14ac:dyDescent="0.2">
      <c r="B2" s="135" t="s">
        <v>97</v>
      </c>
      <c r="C2" s="118"/>
      <c r="D2" s="118"/>
      <c r="E2" s="118"/>
      <c r="F2" s="118"/>
      <c r="G2" s="118"/>
      <c r="I2" s="135" t="s">
        <v>98</v>
      </c>
      <c r="J2" s="118"/>
      <c r="K2" s="118"/>
      <c r="L2" s="118"/>
      <c r="M2" s="118"/>
      <c r="N2" s="118"/>
      <c r="O2" s="118"/>
      <c r="P2" s="118"/>
    </row>
    <row r="3" spans="2:17" ht="13.5" thickBot="1" x14ac:dyDescent="0.25">
      <c r="G3" s="54" t="s">
        <v>35</v>
      </c>
      <c r="J3" s="15"/>
      <c r="K3" s="15"/>
      <c r="L3" s="15"/>
      <c r="M3" s="15"/>
      <c r="N3" s="15"/>
      <c r="O3" s="15"/>
      <c r="P3" s="54" t="s">
        <v>35</v>
      </c>
    </row>
    <row r="4" spans="2:17" ht="33" customHeight="1" thickBot="1" x14ac:dyDescent="0.25">
      <c r="B4" s="38" t="s">
        <v>22</v>
      </c>
      <c r="C4" s="39" t="s">
        <v>17</v>
      </c>
      <c r="D4" s="40" t="s">
        <v>31</v>
      </c>
      <c r="E4" s="40" t="s">
        <v>23</v>
      </c>
      <c r="F4" s="40" t="s">
        <v>24</v>
      </c>
      <c r="G4" s="41" t="s">
        <v>25</v>
      </c>
      <c r="I4" s="43" t="s">
        <v>33</v>
      </c>
      <c r="J4" s="36" t="s">
        <v>16</v>
      </c>
      <c r="K4" s="44" t="s">
        <v>26</v>
      </c>
      <c r="L4" s="45" t="s">
        <v>27</v>
      </c>
      <c r="M4" s="45" t="s">
        <v>36</v>
      </c>
      <c r="N4" s="44" t="s">
        <v>28</v>
      </c>
      <c r="O4" s="44" t="s">
        <v>29</v>
      </c>
      <c r="P4" s="46" t="s">
        <v>30</v>
      </c>
    </row>
    <row r="5" spans="2:17" s="11" customFormat="1" ht="13.5" thickBot="1" x14ac:dyDescent="0.25">
      <c r="B5" s="42" t="s">
        <v>15</v>
      </c>
      <c r="C5" s="56">
        <v>356553</v>
      </c>
      <c r="D5" s="57">
        <v>134971</v>
      </c>
      <c r="E5" s="57">
        <v>135771</v>
      </c>
      <c r="F5" s="57">
        <v>55482</v>
      </c>
      <c r="G5" s="58">
        <v>30329</v>
      </c>
      <c r="H5" s="9"/>
      <c r="I5" s="47" t="s">
        <v>15</v>
      </c>
      <c r="J5" s="79">
        <v>356553</v>
      </c>
      <c r="K5" s="72">
        <v>285081</v>
      </c>
      <c r="L5" s="72">
        <v>55392</v>
      </c>
      <c r="M5" s="72">
        <v>12582</v>
      </c>
      <c r="N5" s="72">
        <v>1569</v>
      </c>
      <c r="O5" s="72">
        <v>24</v>
      </c>
      <c r="P5" s="73">
        <v>1905</v>
      </c>
    </row>
    <row r="6" spans="2:17" ht="12" customHeight="1" thickBot="1" x14ac:dyDescent="0.25">
      <c r="B6" s="21"/>
      <c r="C6" s="59"/>
      <c r="D6" s="60"/>
      <c r="E6" s="60"/>
      <c r="F6" s="60"/>
      <c r="G6" s="61"/>
      <c r="I6" s="21"/>
      <c r="J6" s="74"/>
      <c r="K6" s="74"/>
      <c r="L6" s="74"/>
      <c r="M6" s="74"/>
      <c r="N6" s="74"/>
      <c r="O6" s="74"/>
      <c r="P6" s="95"/>
    </row>
    <row r="7" spans="2:17" s="11" customFormat="1" ht="13.5" thickBot="1" x14ac:dyDescent="0.25">
      <c r="B7" s="51" t="s">
        <v>19</v>
      </c>
      <c r="C7" s="99">
        <v>206787</v>
      </c>
      <c r="D7" s="92">
        <v>65536</v>
      </c>
      <c r="E7" s="92">
        <v>71556</v>
      </c>
      <c r="F7" s="92">
        <v>49136</v>
      </c>
      <c r="G7" s="92">
        <v>20559</v>
      </c>
      <c r="H7" s="98"/>
      <c r="I7" s="51" t="s">
        <v>19</v>
      </c>
      <c r="J7" s="93">
        <v>206787</v>
      </c>
      <c r="K7" s="93">
        <v>175108</v>
      </c>
      <c r="L7" s="93">
        <v>27505</v>
      </c>
      <c r="M7" s="93">
        <v>1667</v>
      </c>
      <c r="N7" s="93">
        <v>1024</v>
      </c>
      <c r="O7" s="93">
        <v>0</v>
      </c>
      <c r="P7" s="94">
        <v>1483</v>
      </c>
    </row>
    <row r="8" spans="2:17" x14ac:dyDescent="0.2">
      <c r="B8" s="50" t="s">
        <v>14</v>
      </c>
      <c r="C8" s="62">
        <v>144088</v>
      </c>
      <c r="D8" s="63">
        <v>48709</v>
      </c>
      <c r="E8" s="63">
        <v>46354</v>
      </c>
      <c r="F8" s="63">
        <v>36398</v>
      </c>
      <c r="G8" s="64">
        <v>12627</v>
      </c>
      <c r="H8" s="12"/>
      <c r="I8" s="50" t="s">
        <v>64</v>
      </c>
      <c r="J8" s="80">
        <v>144088</v>
      </c>
      <c r="K8" s="75">
        <v>123413</v>
      </c>
      <c r="L8" s="75">
        <v>18407</v>
      </c>
      <c r="M8" s="75">
        <v>1010</v>
      </c>
      <c r="N8" s="75">
        <v>0</v>
      </c>
      <c r="O8" s="75">
        <v>0</v>
      </c>
      <c r="P8" s="76">
        <v>1258</v>
      </c>
    </row>
    <row r="9" spans="2:17" ht="13.5" customHeight="1" x14ac:dyDescent="0.2">
      <c r="B9" s="29" t="s">
        <v>49</v>
      </c>
      <c r="C9" s="65">
        <v>45021</v>
      </c>
      <c r="D9" s="63">
        <v>12213</v>
      </c>
      <c r="E9" s="63">
        <v>20672</v>
      </c>
      <c r="F9" s="63">
        <v>7289</v>
      </c>
      <c r="G9" s="64">
        <v>4847</v>
      </c>
      <c r="H9" s="12"/>
      <c r="I9" s="29" t="s">
        <v>65</v>
      </c>
      <c r="J9" s="81">
        <v>45021</v>
      </c>
      <c r="K9" s="75">
        <v>36406</v>
      </c>
      <c r="L9" s="75">
        <v>7167</v>
      </c>
      <c r="M9" s="75">
        <v>210</v>
      </c>
      <c r="N9" s="75">
        <v>1024</v>
      </c>
      <c r="O9" s="75">
        <v>0</v>
      </c>
      <c r="P9" s="76">
        <v>214</v>
      </c>
    </row>
    <row r="10" spans="2:17" ht="13.5" thickBot="1" x14ac:dyDescent="0.25">
      <c r="B10" s="52" t="s">
        <v>101</v>
      </c>
      <c r="C10" s="66">
        <v>17678</v>
      </c>
      <c r="D10" s="63">
        <v>4614</v>
      </c>
      <c r="E10" s="63">
        <v>4530</v>
      </c>
      <c r="F10" s="63">
        <v>5449</v>
      </c>
      <c r="G10" s="64">
        <v>3085</v>
      </c>
      <c r="H10" s="12"/>
      <c r="I10" s="52" t="s">
        <v>66</v>
      </c>
      <c r="J10" s="82">
        <v>17678</v>
      </c>
      <c r="K10" s="75">
        <v>15289</v>
      </c>
      <c r="L10" s="75">
        <v>1931</v>
      </c>
      <c r="M10" s="75">
        <v>447</v>
      </c>
      <c r="N10" s="75">
        <v>0</v>
      </c>
      <c r="O10" s="75">
        <v>0</v>
      </c>
      <c r="P10" s="76">
        <v>11</v>
      </c>
    </row>
    <row r="11" spans="2:17" s="11" customFormat="1" ht="13.5" thickBot="1" x14ac:dyDescent="0.25">
      <c r="B11" s="51" t="s">
        <v>18</v>
      </c>
      <c r="C11" s="92">
        <v>149766</v>
      </c>
      <c r="D11" s="92">
        <v>69435</v>
      </c>
      <c r="E11" s="92">
        <v>64215</v>
      </c>
      <c r="F11" s="92">
        <v>6346</v>
      </c>
      <c r="G11" s="92">
        <v>9770</v>
      </c>
      <c r="H11" s="98"/>
      <c r="I11" s="51" t="s">
        <v>18</v>
      </c>
      <c r="J11" s="93">
        <v>149766</v>
      </c>
      <c r="K11" s="93">
        <v>109973</v>
      </c>
      <c r="L11" s="93">
        <v>27887</v>
      </c>
      <c r="M11" s="93">
        <v>10915</v>
      </c>
      <c r="N11" s="93">
        <v>545</v>
      </c>
      <c r="O11" s="93">
        <v>24</v>
      </c>
      <c r="P11" s="93">
        <v>422</v>
      </c>
      <c r="Q11" s="98"/>
    </row>
    <row r="12" spans="2:17" x14ac:dyDescent="0.2">
      <c r="B12" s="53" t="s">
        <v>51</v>
      </c>
      <c r="C12" s="62">
        <v>85371</v>
      </c>
      <c r="D12" s="63">
        <v>46848</v>
      </c>
      <c r="E12" s="63">
        <v>32164</v>
      </c>
      <c r="F12" s="63">
        <v>996</v>
      </c>
      <c r="G12" s="64">
        <v>5363</v>
      </c>
      <c r="H12" s="12"/>
      <c r="I12" s="53" t="s">
        <v>67</v>
      </c>
      <c r="J12" s="80">
        <v>85371</v>
      </c>
      <c r="K12" s="75">
        <v>72692</v>
      </c>
      <c r="L12" s="75">
        <v>7101</v>
      </c>
      <c r="M12" s="75">
        <v>5078</v>
      </c>
      <c r="N12" s="75">
        <v>222</v>
      </c>
      <c r="O12" s="75">
        <v>0</v>
      </c>
      <c r="P12" s="76">
        <v>278</v>
      </c>
    </row>
    <row r="13" spans="2:17" x14ac:dyDescent="0.2">
      <c r="B13" s="30" t="s">
        <v>3</v>
      </c>
      <c r="C13" s="65">
        <v>2698</v>
      </c>
      <c r="D13" s="63">
        <v>2250</v>
      </c>
      <c r="E13" s="63">
        <v>385</v>
      </c>
      <c r="F13" s="63">
        <v>47</v>
      </c>
      <c r="G13" s="64">
        <v>16</v>
      </c>
      <c r="H13" s="12"/>
      <c r="I13" s="30" t="s">
        <v>68</v>
      </c>
      <c r="J13" s="81">
        <v>2698</v>
      </c>
      <c r="K13" s="75">
        <v>2608</v>
      </c>
      <c r="L13" s="75">
        <v>90</v>
      </c>
      <c r="M13" s="75">
        <v>0</v>
      </c>
      <c r="N13" s="75">
        <v>0</v>
      </c>
      <c r="O13" s="75">
        <v>0</v>
      </c>
      <c r="P13" s="75">
        <v>0</v>
      </c>
    </row>
    <row r="14" spans="2:17" x14ac:dyDescent="0.2">
      <c r="B14" s="30" t="s">
        <v>52</v>
      </c>
      <c r="C14" s="65">
        <v>13625</v>
      </c>
      <c r="D14" s="63">
        <v>2407</v>
      </c>
      <c r="E14" s="63">
        <v>5857</v>
      </c>
      <c r="F14" s="63">
        <v>2941</v>
      </c>
      <c r="G14" s="64">
        <v>2420</v>
      </c>
      <c r="H14" s="11"/>
      <c r="I14" s="30" t="s">
        <v>69</v>
      </c>
      <c r="J14" s="81">
        <v>13625</v>
      </c>
      <c r="K14" s="75">
        <v>8890</v>
      </c>
      <c r="L14" s="75">
        <v>1674</v>
      </c>
      <c r="M14" s="75">
        <v>3005</v>
      </c>
      <c r="N14" s="75">
        <v>32</v>
      </c>
      <c r="O14" s="75">
        <v>24</v>
      </c>
      <c r="P14" s="75">
        <v>0</v>
      </c>
    </row>
    <row r="15" spans="2:17" x14ac:dyDescent="0.2">
      <c r="B15" s="30" t="s">
        <v>102</v>
      </c>
      <c r="C15" s="65">
        <v>14589</v>
      </c>
      <c r="D15" s="63">
        <v>4916</v>
      </c>
      <c r="E15" s="63">
        <v>8160</v>
      </c>
      <c r="F15" s="63">
        <v>433</v>
      </c>
      <c r="G15" s="64">
        <v>1080</v>
      </c>
      <c r="H15" s="12"/>
      <c r="I15" s="30" t="s">
        <v>70</v>
      </c>
      <c r="J15" s="81">
        <v>14589</v>
      </c>
      <c r="K15" s="75">
        <v>10481</v>
      </c>
      <c r="L15" s="75">
        <v>3856</v>
      </c>
      <c r="M15" s="75">
        <v>130</v>
      </c>
      <c r="N15" s="75">
        <v>0</v>
      </c>
      <c r="O15" s="75">
        <v>0</v>
      </c>
      <c r="P15" s="75">
        <v>122</v>
      </c>
    </row>
    <row r="16" spans="2:17" x14ac:dyDescent="0.2">
      <c r="B16" s="30" t="s">
        <v>54</v>
      </c>
      <c r="C16" s="65">
        <v>4642</v>
      </c>
      <c r="D16" s="63">
        <v>2156</v>
      </c>
      <c r="E16" s="63">
        <v>1645</v>
      </c>
      <c r="F16" s="63">
        <v>500</v>
      </c>
      <c r="G16" s="64">
        <v>341</v>
      </c>
      <c r="H16" s="12"/>
      <c r="I16" s="30" t="s">
        <v>71</v>
      </c>
      <c r="J16" s="81">
        <v>4642</v>
      </c>
      <c r="K16" s="75">
        <v>3552</v>
      </c>
      <c r="L16" s="75">
        <v>1090</v>
      </c>
      <c r="M16" s="75">
        <v>0</v>
      </c>
      <c r="N16" s="75">
        <v>0</v>
      </c>
      <c r="O16" s="75">
        <v>0</v>
      </c>
      <c r="P16" s="75">
        <v>0</v>
      </c>
    </row>
    <row r="17" spans="2:16" x14ac:dyDescent="0.2">
      <c r="B17" s="30" t="s">
        <v>55</v>
      </c>
      <c r="C17" s="91">
        <v>394</v>
      </c>
      <c r="D17" s="67">
        <v>318</v>
      </c>
      <c r="E17" s="63">
        <v>56</v>
      </c>
      <c r="F17" s="67">
        <v>0</v>
      </c>
      <c r="G17" s="68">
        <v>20</v>
      </c>
      <c r="H17" s="12"/>
      <c r="I17" s="30" t="s">
        <v>72</v>
      </c>
      <c r="J17" s="81">
        <v>394</v>
      </c>
      <c r="K17" s="75">
        <v>72</v>
      </c>
      <c r="L17" s="75">
        <v>12</v>
      </c>
      <c r="M17" s="75">
        <v>310</v>
      </c>
      <c r="N17" s="75">
        <v>0</v>
      </c>
      <c r="O17" s="75">
        <v>0</v>
      </c>
      <c r="P17" s="75">
        <v>0</v>
      </c>
    </row>
    <row r="18" spans="2:16" x14ac:dyDescent="0.2">
      <c r="B18" s="30" t="s">
        <v>56</v>
      </c>
      <c r="C18" s="65">
        <v>18683</v>
      </c>
      <c r="D18" s="63">
        <v>4152</v>
      </c>
      <c r="E18" s="63">
        <v>13697</v>
      </c>
      <c r="F18" s="63">
        <v>304</v>
      </c>
      <c r="G18" s="64">
        <v>530</v>
      </c>
      <c r="H18" s="12"/>
      <c r="I18" s="30" t="s">
        <v>73</v>
      </c>
      <c r="J18" s="81">
        <v>18683</v>
      </c>
      <c r="K18" s="75">
        <v>3622</v>
      </c>
      <c r="L18" s="75">
        <v>12432</v>
      </c>
      <c r="M18" s="75">
        <v>2392</v>
      </c>
      <c r="N18" s="75">
        <v>215</v>
      </c>
      <c r="O18" s="75">
        <v>0</v>
      </c>
      <c r="P18" s="76">
        <v>22</v>
      </c>
    </row>
    <row r="19" spans="2:16" ht="13.5" thickBot="1" x14ac:dyDescent="0.25">
      <c r="B19" s="31" t="s">
        <v>57</v>
      </c>
      <c r="C19" s="69">
        <v>9764</v>
      </c>
      <c r="D19" s="70">
        <v>6388</v>
      </c>
      <c r="E19" s="70">
        <v>2251</v>
      </c>
      <c r="F19" s="70">
        <v>1125</v>
      </c>
      <c r="G19" s="71">
        <v>0</v>
      </c>
      <c r="H19" s="12"/>
      <c r="I19" s="31" t="s">
        <v>74</v>
      </c>
      <c r="J19" s="83">
        <v>9764</v>
      </c>
      <c r="K19" s="77">
        <v>8056</v>
      </c>
      <c r="L19" s="77">
        <v>1632</v>
      </c>
      <c r="M19" s="77">
        <v>0</v>
      </c>
      <c r="N19" s="77">
        <v>76</v>
      </c>
      <c r="O19" s="77">
        <v>0</v>
      </c>
      <c r="P19" s="78">
        <v>0</v>
      </c>
    </row>
    <row r="21" spans="2:16" ht="15.75" x14ac:dyDescent="0.2">
      <c r="B21" s="132" t="s">
        <v>99</v>
      </c>
      <c r="C21" s="132"/>
      <c r="D21" s="132"/>
      <c r="E21" s="132"/>
      <c r="F21" s="132"/>
      <c r="G21" s="134"/>
      <c r="I21" s="132" t="s">
        <v>100</v>
      </c>
      <c r="J21" s="132"/>
      <c r="K21" s="132"/>
      <c r="L21" s="132"/>
      <c r="M21" s="132"/>
      <c r="N21" s="133"/>
      <c r="O21" s="133"/>
      <c r="P21" s="133"/>
    </row>
    <row r="23" spans="2:16" ht="13.5" thickBot="1" x14ac:dyDescent="0.25">
      <c r="F23" s="48" t="s">
        <v>34</v>
      </c>
      <c r="M23" s="48" t="s">
        <v>34</v>
      </c>
    </row>
    <row r="24" spans="2:16" ht="26.25" thickBot="1" x14ac:dyDescent="0.25">
      <c r="B24" s="5"/>
      <c r="C24" s="17" t="s">
        <v>31</v>
      </c>
      <c r="D24" s="18" t="s">
        <v>23</v>
      </c>
      <c r="E24" s="17" t="s">
        <v>24</v>
      </c>
      <c r="F24" s="18" t="s">
        <v>38</v>
      </c>
      <c r="G24" s="1"/>
      <c r="I24" s="96"/>
      <c r="J24" s="16" t="s">
        <v>26</v>
      </c>
      <c r="K24" s="18" t="s">
        <v>103</v>
      </c>
      <c r="L24" s="143" t="s">
        <v>36</v>
      </c>
      <c r="M24" s="143" t="s">
        <v>39</v>
      </c>
      <c r="N24" s="148" t="s">
        <v>28</v>
      </c>
      <c r="P24" s="14"/>
    </row>
    <row r="25" spans="2:16" ht="13.5" thickBot="1" x14ac:dyDescent="0.25">
      <c r="B25" s="32" t="s">
        <v>7</v>
      </c>
      <c r="C25" s="6">
        <f>D7/C7*100</f>
        <v>31.692514519771553</v>
      </c>
      <c r="D25" s="6">
        <f>E7/C7*100</f>
        <v>34.603722671154372</v>
      </c>
      <c r="E25" s="6">
        <f>F7/C7*100</f>
        <v>23.761648459525986</v>
      </c>
      <c r="F25" s="6">
        <f>G7/C7*100</f>
        <v>9.9421143495480848</v>
      </c>
      <c r="G25" s="137"/>
      <c r="I25" s="34" t="s">
        <v>7</v>
      </c>
      <c r="J25" s="4">
        <f>K7/J7*100</f>
        <v>84.680371590090289</v>
      </c>
      <c r="K25" s="6">
        <f>L7/J7*100</f>
        <v>13.301126279698433</v>
      </c>
      <c r="L25" s="142">
        <f>M7/J7*100</f>
        <v>0.80614351966032693</v>
      </c>
      <c r="M25" s="146">
        <f>P7/J7*100</f>
        <v>0.71716307117952283</v>
      </c>
      <c r="N25" s="147">
        <v>0.5</v>
      </c>
      <c r="O25" s="137"/>
    </row>
    <row r="26" spans="2:16" ht="13.5" thickBot="1" x14ac:dyDescent="0.25">
      <c r="B26" s="33" t="s">
        <v>8</v>
      </c>
      <c r="C26" s="7">
        <f>D11/C11*100</f>
        <v>46.362325227354674</v>
      </c>
      <c r="D26" s="7">
        <f>E11/C11*100</f>
        <v>42.876887945194504</v>
      </c>
      <c r="E26" s="7">
        <f>F11/C11*100</f>
        <v>4.2372768185035321</v>
      </c>
      <c r="F26" s="7">
        <f>G11/C11*100</f>
        <v>6.5235100089472908</v>
      </c>
      <c r="G26" s="137"/>
      <c r="I26" s="97" t="s">
        <v>8</v>
      </c>
      <c r="J26" s="3">
        <f>K11/J11*100</f>
        <v>73.429883952298923</v>
      </c>
      <c r="K26" s="7">
        <f>L11/J11*100</f>
        <v>18.620381127892845</v>
      </c>
      <c r="L26" s="141">
        <f>M11/J11*100</f>
        <v>7.2880360028310829</v>
      </c>
      <c r="M26" s="147">
        <f>P11/J11*100</f>
        <v>0.28177289905586045</v>
      </c>
      <c r="N26" s="147">
        <v>0.4</v>
      </c>
      <c r="O26" s="137"/>
    </row>
    <row r="27" spans="2:16" x14ac:dyDescent="0.2">
      <c r="C27" s="140"/>
      <c r="D27" s="140"/>
      <c r="E27" s="140"/>
      <c r="F27" s="140"/>
      <c r="J27" s="137"/>
      <c r="K27" s="137"/>
      <c r="L27" s="137"/>
      <c r="M27" s="137"/>
      <c r="N27" s="136"/>
      <c r="O27" s="12"/>
      <c r="P27" s="12"/>
    </row>
    <row r="28" spans="2:16" x14ac:dyDescent="0.2">
      <c r="J28" s="12"/>
      <c r="K28" s="12"/>
      <c r="L28" s="12"/>
      <c r="M28" s="12"/>
      <c r="N28" s="12"/>
      <c r="O28" s="12"/>
      <c r="P28" s="12"/>
    </row>
    <row r="29" spans="2:16" x14ac:dyDescent="0.2">
      <c r="J29" s="12"/>
      <c r="K29" s="12"/>
      <c r="L29" s="12"/>
      <c r="M29" s="12"/>
      <c r="N29" s="12"/>
      <c r="O29" s="12"/>
      <c r="P29" s="12"/>
    </row>
    <row r="30" spans="2:16" x14ac:dyDescent="0.2">
      <c r="J30" s="12"/>
      <c r="K30" s="12"/>
      <c r="L30" s="12"/>
      <c r="M30" s="12"/>
      <c r="N30" s="12"/>
      <c r="O30" s="12"/>
      <c r="P30" s="12"/>
    </row>
    <row r="54" spans="2:14" s="11" customFormat="1" x14ac:dyDescent="0.2">
      <c r="B54" s="11" t="s">
        <v>42</v>
      </c>
      <c r="C54" s="105"/>
      <c r="D54" s="105"/>
      <c r="E54" s="105"/>
      <c r="F54" s="105"/>
      <c r="G54" s="105"/>
      <c r="I54" s="11" t="s">
        <v>107</v>
      </c>
      <c r="J54" s="1"/>
      <c r="K54" s="1"/>
      <c r="L54" s="1"/>
      <c r="M54" s="1"/>
      <c r="N54" s="1"/>
    </row>
  </sheetData>
  <pageMargins left="0.7" right="0.7" top="0.75" bottom="0.75" header="0.3" footer="0.3"/>
  <pageSetup paperSize="9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28"/>
  <sheetViews>
    <sheetView workbookViewId="0">
      <selection activeCell="I35" sqref="I35"/>
    </sheetView>
  </sheetViews>
  <sheetFormatPr defaultRowHeight="12.75" x14ac:dyDescent="0.2"/>
  <cols>
    <col min="1" max="1" width="3.42578125" customWidth="1"/>
    <col min="2" max="2" width="25.5703125" style="106" customWidth="1"/>
    <col min="3" max="3" width="16.7109375" style="106" customWidth="1"/>
    <col min="4" max="4" width="10.28515625" style="106" customWidth="1"/>
    <col min="5" max="5" width="12.42578125" style="106" customWidth="1"/>
    <col min="6" max="6" width="9.7109375" style="106" customWidth="1"/>
    <col min="7" max="7" width="18.140625" style="106" customWidth="1"/>
    <col min="8" max="8" width="2.5703125" customWidth="1"/>
    <col min="9" max="9" width="24.28515625" customWidth="1"/>
    <col min="10" max="10" width="10.42578125" customWidth="1"/>
    <col min="11" max="11" width="5.85546875" customWidth="1"/>
    <col min="12" max="12" width="9.7109375" customWidth="1"/>
    <col min="13" max="13" width="7.85546875" customWidth="1"/>
    <col min="14" max="14" width="6.5703125" customWidth="1"/>
    <col min="15" max="15" width="11.7109375" customWidth="1"/>
    <col min="16" max="16" width="12.28515625" customWidth="1"/>
  </cols>
  <sheetData>
    <row r="1" spans="2:17" x14ac:dyDescent="0.2">
      <c r="F1" s="112"/>
      <c r="G1" s="112"/>
      <c r="O1" s="113"/>
      <c r="P1" s="113"/>
    </row>
    <row r="2" spans="2:17" ht="40.5" customHeight="1" x14ac:dyDescent="0.2">
      <c r="B2" s="157" t="s">
        <v>104</v>
      </c>
      <c r="C2" s="157"/>
      <c r="D2" s="157"/>
      <c r="E2" s="157"/>
      <c r="F2" s="157"/>
      <c r="G2" s="157"/>
      <c r="H2" s="113"/>
      <c r="I2" s="157" t="s">
        <v>106</v>
      </c>
      <c r="J2" s="157"/>
      <c r="K2" s="157"/>
      <c r="L2" s="157"/>
      <c r="M2" s="157"/>
      <c r="N2" s="157"/>
      <c r="O2" s="157"/>
      <c r="P2" s="157"/>
      <c r="Q2" s="113"/>
    </row>
    <row r="3" spans="2:17" ht="15.75" thickBot="1" x14ac:dyDescent="0.3">
      <c r="B3" s="119"/>
      <c r="G3" s="139" t="s">
        <v>35</v>
      </c>
      <c r="I3" s="114"/>
      <c r="J3" s="114"/>
      <c r="L3" s="114"/>
      <c r="N3" s="114"/>
      <c r="P3" s="138" t="s">
        <v>35</v>
      </c>
    </row>
    <row r="4" spans="2:17" x14ac:dyDescent="0.2">
      <c r="B4" s="158" t="s">
        <v>43</v>
      </c>
      <c r="C4" s="161" t="s">
        <v>44</v>
      </c>
      <c r="D4" s="162" t="s">
        <v>105</v>
      </c>
      <c r="E4" s="166"/>
      <c r="F4" s="166"/>
      <c r="G4" s="167"/>
      <c r="I4" s="158" t="s">
        <v>43</v>
      </c>
      <c r="J4" s="161" t="s">
        <v>44</v>
      </c>
      <c r="K4" s="162" t="s">
        <v>105</v>
      </c>
      <c r="L4" s="163"/>
      <c r="M4" s="163"/>
      <c r="N4" s="163"/>
      <c r="O4" s="163"/>
      <c r="P4" s="164"/>
    </row>
    <row r="5" spans="2:17" ht="13.5" thickBot="1" x14ac:dyDescent="0.25">
      <c r="B5" s="159"/>
      <c r="C5" s="159"/>
      <c r="D5" s="168" t="s">
        <v>45</v>
      </c>
      <c r="E5" s="169"/>
      <c r="F5" s="169"/>
      <c r="G5" s="170"/>
      <c r="I5" s="159"/>
      <c r="J5" s="159"/>
      <c r="K5" s="115" t="s">
        <v>58</v>
      </c>
      <c r="L5" s="115"/>
      <c r="M5" s="115"/>
      <c r="N5" s="115"/>
      <c r="O5" s="115"/>
      <c r="P5" s="116"/>
    </row>
    <row r="6" spans="2:17" ht="24" x14ac:dyDescent="0.2">
      <c r="B6" s="159"/>
      <c r="C6" s="159"/>
      <c r="D6" s="165" t="s">
        <v>31</v>
      </c>
      <c r="E6" s="161" t="s">
        <v>23</v>
      </c>
      <c r="F6" s="161" t="s">
        <v>46</v>
      </c>
      <c r="G6" s="161" t="s">
        <v>47</v>
      </c>
      <c r="I6" s="159"/>
      <c r="J6" s="159"/>
      <c r="K6" s="165" t="s">
        <v>26</v>
      </c>
      <c r="L6" s="161" t="s">
        <v>59</v>
      </c>
      <c r="M6" s="161" t="s">
        <v>60</v>
      </c>
      <c r="N6" s="161" t="s">
        <v>28</v>
      </c>
      <c r="O6" s="104" t="s">
        <v>61</v>
      </c>
      <c r="P6" s="161" t="s">
        <v>62</v>
      </c>
    </row>
    <row r="7" spans="2:17" ht="13.5" thickBot="1" x14ac:dyDescent="0.25">
      <c r="B7" s="160"/>
      <c r="C7" s="160"/>
      <c r="D7" s="160"/>
      <c r="E7" s="160"/>
      <c r="F7" s="160"/>
      <c r="G7" s="160"/>
      <c r="I7" s="160"/>
      <c r="J7" s="160"/>
      <c r="K7" s="160"/>
      <c r="L7" s="160"/>
      <c r="M7" s="160"/>
      <c r="N7" s="160"/>
      <c r="O7" s="117" t="s">
        <v>63</v>
      </c>
      <c r="P7" s="160"/>
    </row>
    <row r="8" spans="2:17" x14ac:dyDescent="0.2">
      <c r="B8" s="107" t="s">
        <v>48</v>
      </c>
      <c r="C8" s="149">
        <v>1205</v>
      </c>
      <c r="D8" s="149">
        <v>176</v>
      </c>
      <c r="E8" s="149">
        <v>994</v>
      </c>
      <c r="F8" s="149">
        <v>29</v>
      </c>
      <c r="G8" s="149">
        <v>6</v>
      </c>
      <c r="I8" s="107" t="s">
        <v>48</v>
      </c>
      <c r="J8" s="150">
        <v>1205</v>
      </c>
      <c r="K8" s="150">
        <v>154</v>
      </c>
      <c r="L8" s="150">
        <v>685</v>
      </c>
      <c r="M8" s="150">
        <v>201</v>
      </c>
      <c r="N8" s="150">
        <v>46</v>
      </c>
      <c r="O8" s="150">
        <v>0</v>
      </c>
      <c r="P8" s="150">
        <v>119</v>
      </c>
    </row>
    <row r="9" spans="2:17" ht="13.5" thickBot="1" x14ac:dyDescent="0.25">
      <c r="B9" s="112"/>
      <c r="C9" s="112"/>
      <c r="D9" s="112"/>
      <c r="E9" s="112"/>
      <c r="F9" s="112"/>
      <c r="G9" s="112"/>
      <c r="I9" s="113"/>
      <c r="J9" s="113"/>
      <c r="K9" s="113"/>
      <c r="L9" s="114"/>
      <c r="M9" s="113"/>
      <c r="N9" s="113"/>
      <c r="O9" s="113"/>
      <c r="P9" s="114"/>
    </row>
    <row r="10" spans="2:17" ht="13.5" thickBot="1" x14ac:dyDescent="0.25">
      <c r="B10" s="123" t="s">
        <v>19</v>
      </c>
      <c r="C10" s="127">
        <v>238</v>
      </c>
      <c r="D10" s="129">
        <v>0</v>
      </c>
      <c r="E10" s="129">
        <v>238</v>
      </c>
      <c r="F10" s="129">
        <v>0</v>
      </c>
      <c r="G10" s="129">
        <v>0</v>
      </c>
      <c r="H10" s="125"/>
      <c r="I10" s="124" t="s">
        <v>19</v>
      </c>
      <c r="J10" s="124">
        <v>238</v>
      </c>
      <c r="K10" s="124">
        <v>78</v>
      </c>
      <c r="L10" s="124">
        <v>150</v>
      </c>
      <c r="M10" s="130">
        <v>0</v>
      </c>
      <c r="N10" s="130">
        <v>0</v>
      </c>
      <c r="O10" s="130">
        <v>0</v>
      </c>
      <c r="P10" s="130">
        <v>10</v>
      </c>
      <c r="Q10" s="121"/>
    </row>
    <row r="11" spans="2:17" x14ac:dyDescent="0.2">
      <c r="B11" s="108" t="s">
        <v>14</v>
      </c>
      <c r="C11" s="109">
        <v>166</v>
      </c>
      <c r="D11" s="109">
        <v>0</v>
      </c>
      <c r="E11" s="109">
        <v>166</v>
      </c>
      <c r="F11" s="109">
        <v>0</v>
      </c>
      <c r="G11" s="109">
        <v>0</v>
      </c>
      <c r="I11" s="108" t="s">
        <v>14</v>
      </c>
      <c r="J11" s="110">
        <v>166</v>
      </c>
      <c r="K11" s="120">
        <v>72</v>
      </c>
      <c r="L11" s="120">
        <v>84</v>
      </c>
      <c r="M11" s="120">
        <v>0</v>
      </c>
      <c r="N11" s="120">
        <v>0</v>
      </c>
      <c r="O11" s="120">
        <v>0</v>
      </c>
      <c r="P11" s="110">
        <v>10</v>
      </c>
    </row>
    <row r="12" spans="2:17" x14ac:dyDescent="0.2">
      <c r="B12" s="108" t="s">
        <v>49</v>
      </c>
      <c r="C12" s="109">
        <v>64</v>
      </c>
      <c r="D12" s="109">
        <v>0</v>
      </c>
      <c r="E12" s="109">
        <v>64</v>
      </c>
      <c r="F12" s="109">
        <v>0</v>
      </c>
      <c r="G12" s="109">
        <v>0</v>
      </c>
      <c r="I12" s="108" t="s">
        <v>49</v>
      </c>
      <c r="J12" s="110">
        <v>64</v>
      </c>
      <c r="K12" s="110">
        <v>6</v>
      </c>
      <c r="L12" s="110">
        <v>58</v>
      </c>
      <c r="M12" s="110">
        <v>0</v>
      </c>
      <c r="N12" s="110">
        <v>0</v>
      </c>
      <c r="O12" s="110">
        <v>0</v>
      </c>
      <c r="P12" s="110">
        <v>0</v>
      </c>
    </row>
    <row r="13" spans="2:17" ht="13.5" thickBot="1" x14ac:dyDescent="0.25">
      <c r="B13" s="108" t="s">
        <v>50</v>
      </c>
      <c r="C13" s="110">
        <v>8</v>
      </c>
      <c r="D13" s="110">
        <v>0</v>
      </c>
      <c r="E13" s="110">
        <v>8</v>
      </c>
      <c r="F13" s="110">
        <v>0</v>
      </c>
      <c r="G13" s="110">
        <v>0</v>
      </c>
      <c r="I13" s="108" t="s">
        <v>50</v>
      </c>
      <c r="J13" s="122">
        <v>8</v>
      </c>
      <c r="K13" s="122">
        <v>0</v>
      </c>
      <c r="L13" s="110">
        <v>8</v>
      </c>
      <c r="M13" s="110">
        <v>0</v>
      </c>
      <c r="N13" s="110">
        <v>0</v>
      </c>
      <c r="O13" s="110">
        <v>0</v>
      </c>
      <c r="P13" s="110">
        <v>0</v>
      </c>
    </row>
    <row r="14" spans="2:17" ht="13.5" thickBot="1" x14ac:dyDescent="0.25">
      <c r="B14" s="123" t="s">
        <v>18</v>
      </c>
      <c r="C14" s="128">
        <v>967</v>
      </c>
      <c r="D14" s="128">
        <v>176</v>
      </c>
      <c r="E14" s="128">
        <v>756</v>
      </c>
      <c r="F14" s="128">
        <v>29</v>
      </c>
      <c r="G14" s="128">
        <v>6</v>
      </c>
      <c r="H14" s="125"/>
      <c r="I14" s="126" t="s">
        <v>18</v>
      </c>
      <c r="J14" s="128">
        <v>967</v>
      </c>
      <c r="K14" s="128">
        <v>76</v>
      </c>
      <c r="L14" s="128">
        <v>535</v>
      </c>
      <c r="M14" s="128">
        <v>201</v>
      </c>
      <c r="N14" s="128">
        <v>46</v>
      </c>
      <c r="O14" s="128">
        <v>0</v>
      </c>
      <c r="P14" s="131">
        <v>109</v>
      </c>
    </row>
    <row r="15" spans="2:17" x14ac:dyDescent="0.2">
      <c r="B15" s="108" t="s">
        <v>51</v>
      </c>
      <c r="C15" s="109">
        <v>599</v>
      </c>
      <c r="D15" s="109">
        <v>66</v>
      </c>
      <c r="E15" s="109">
        <v>527</v>
      </c>
      <c r="F15" s="109">
        <v>0</v>
      </c>
      <c r="G15" s="109">
        <v>6</v>
      </c>
      <c r="I15" s="108" t="s">
        <v>51</v>
      </c>
      <c r="J15" s="110">
        <v>599</v>
      </c>
      <c r="K15" s="110">
        <v>56</v>
      </c>
      <c r="L15" s="110">
        <v>392</v>
      </c>
      <c r="M15" s="110">
        <v>53</v>
      </c>
      <c r="N15" s="110">
        <v>30</v>
      </c>
      <c r="O15" s="110">
        <v>0</v>
      </c>
      <c r="P15" s="110">
        <v>68</v>
      </c>
    </row>
    <row r="16" spans="2:17" x14ac:dyDescent="0.2">
      <c r="B16" s="111" t="s">
        <v>3</v>
      </c>
      <c r="C16" s="109">
        <v>16</v>
      </c>
      <c r="D16" s="109">
        <v>0</v>
      </c>
      <c r="E16" s="109">
        <v>16</v>
      </c>
      <c r="F16" s="109">
        <v>0</v>
      </c>
      <c r="G16" s="109">
        <v>0</v>
      </c>
      <c r="I16" s="108" t="s">
        <v>3</v>
      </c>
      <c r="J16" s="110">
        <v>16</v>
      </c>
      <c r="K16" s="110">
        <v>0</v>
      </c>
      <c r="L16" s="110">
        <v>16</v>
      </c>
      <c r="M16" s="110">
        <v>0</v>
      </c>
      <c r="N16" s="110">
        <v>0</v>
      </c>
      <c r="O16" s="110">
        <v>0</v>
      </c>
      <c r="P16" s="110">
        <v>0</v>
      </c>
    </row>
    <row r="17" spans="2:16" ht="14.25" customHeight="1" x14ac:dyDescent="0.2">
      <c r="B17" s="108" t="s">
        <v>52</v>
      </c>
      <c r="C17" s="109">
        <v>76</v>
      </c>
      <c r="D17" s="109">
        <v>0</v>
      </c>
      <c r="E17" s="109">
        <v>47</v>
      </c>
      <c r="F17" s="109">
        <v>29</v>
      </c>
      <c r="G17" s="109">
        <v>0</v>
      </c>
      <c r="I17" s="108" t="s">
        <v>52</v>
      </c>
      <c r="J17" s="110">
        <v>76</v>
      </c>
      <c r="K17" s="110">
        <v>0</v>
      </c>
      <c r="L17" s="110">
        <v>8</v>
      </c>
      <c r="M17" s="110">
        <v>39</v>
      </c>
      <c r="N17" s="110">
        <v>0</v>
      </c>
      <c r="O17" s="110">
        <v>0</v>
      </c>
      <c r="P17" s="110">
        <v>29</v>
      </c>
    </row>
    <row r="18" spans="2:16" ht="13.5" customHeight="1" x14ac:dyDescent="0.2">
      <c r="B18" s="108" t="s">
        <v>53</v>
      </c>
      <c r="C18" s="109">
        <v>20</v>
      </c>
      <c r="D18" s="109">
        <v>0</v>
      </c>
      <c r="E18" s="109">
        <v>20</v>
      </c>
      <c r="F18" s="109">
        <v>0</v>
      </c>
      <c r="G18" s="109">
        <v>0</v>
      </c>
      <c r="I18" s="108" t="s">
        <v>53</v>
      </c>
      <c r="J18" s="110">
        <v>20</v>
      </c>
      <c r="K18" s="110">
        <v>2</v>
      </c>
      <c r="L18" s="110">
        <v>10</v>
      </c>
      <c r="M18" s="110">
        <v>0</v>
      </c>
      <c r="N18" s="110">
        <v>8</v>
      </c>
      <c r="O18" s="110">
        <v>0</v>
      </c>
      <c r="P18" s="110">
        <v>0</v>
      </c>
    </row>
    <row r="19" spans="2:16" x14ac:dyDescent="0.2">
      <c r="B19" s="108" t="s">
        <v>54</v>
      </c>
      <c r="C19" s="109">
        <v>128</v>
      </c>
      <c r="D19" s="109">
        <v>104</v>
      </c>
      <c r="E19" s="109">
        <v>24</v>
      </c>
      <c r="F19" s="109">
        <v>0</v>
      </c>
      <c r="G19" s="109">
        <v>0</v>
      </c>
      <c r="I19" s="108" t="s">
        <v>54</v>
      </c>
      <c r="J19" s="110">
        <v>128</v>
      </c>
      <c r="K19" s="110">
        <v>14</v>
      </c>
      <c r="L19" s="110">
        <v>41</v>
      </c>
      <c r="M19" s="110">
        <v>59</v>
      </c>
      <c r="N19" s="110">
        <v>8</v>
      </c>
      <c r="O19" s="110">
        <v>0</v>
      </c>
      <c r="P19" s="110">
        <v>6</v>
      </c>
    </row>
    <row r="20" spans="2:16" x14ac:dyDescent="0.2">
      <c r="B20" s="108" t="s">
        <v>55</v>
      </c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I20" s="108" t="s">
        <v>55</v>
      </c>
      <c r="J20" s="110">
        <v>0</v>
      </c>
      <c r="K20" s="110">
        <v>0</v>
      </c>
      <c r="L20" s="110">
        <v>0</v>
      </c>
      <c r="M20" s="110">
        <v>0</v>
      </c>
      <c r="N20" s="110">
        <v>0</v>
      </c>
      <c r="O20" s="110">
        <v>0</v>
      </c>
      <c r="P20" s="110">
        <v>0</v>
      </c>
    </row>
    <row r="21" spans="2:16" x14ac:dyDescent="0.2">
      <c r="B21" s="108" t="s">
        <v>56</v>
      </c>
      <c r="C21" s="109">
        <v>116</v>
      </c>
      <c r="D21" s="109">
        <v>0</v>
      </c>
      <c r="E21" s="109">
        <v>116</v>
      </c>
      <c r="F21" s="109">
        <v>0</v>
      </c>
      <c r="G21" s="109">
        <v>0</v>
      </c>
      <c r="I21" s="108" t="s">
        <v>56</v>
      </c>
      <c r="J21" s="110">
        <v>116</v>
      </c>
      <c r="K21" s="110">
        <v>4</v>
      </c>
      <c r="L21" s="110">
        <v>62</v>
      </c>
      <c r="M21" s="110">
        <v>50</v>
      </c>
      <c r="N21" s="110">
        <v>0</v>
      </c>
      <c r="O21" s="110">
        <v>0</v>
      </c>
      <c r="P21" s="110">
        <v>0</v>
      </c>
    </row>
    <row r="22" spans="2:16" x14ac:dyDescent="0.2">
      <c r="B22" s="108" t="s">
        <v>57</v>
      </c>
      <c r="C22" s="109">
        <v>12</v>
      </c>
      <c r="D22" s="109">
        <v>6</v>
      </c>
      <c r="E22" s="109">
        <v>6</v>
      </c>
      <c r="F22" s="109">
        <v>0</v>
      </c>
      <c r="G22" s="109">
        <v>0</v>
      </c>
      <c r="I22" s="108" t="s">
        <v>57</v>
      </c>
      <c r="J22" s="110">
        <v>12</v>
      </c>
      <c r="K22" s="110">
        <v>0</v>
      </c>
      <c r="L22" s="110">
        <v>6</v>
      </c>
      <c r="M22" s="110">
        <v>0</v>
      </c>
      <c r="N22" s="110">
        <v>0</v>
      </c>
      <c r="O22" s="110">
        <v>0</v>
      </c>
      <c r="P22" s="110">
        <v>6</v>
      </c>
    </row>
    <row r="23" spans="2:16" x14ac:dyDescent="0.2">
      <c r="B23" s="112"/>
      <c r="C23" s="112"/>
      <c r="D23" s="112"/>
      <c r="E23" s="112"/>
      <c r="F23" s="112"/>
      <c r="G23" s="112"/>
      <c r="I23" s="113"/>
      <c r="J23" s="113"/>
      <c r="K23" s="113"/>
      <c r="L23" s="113"/>
      <c r="M23" s="113"/>
      <c r="N23" s="113"/>
      <c r="O23" s="113"/>
      <c r="P23" s="113"/>
    </row>
    <row r="24" spans="2:16" x14ac:dyDescent="0.2">
      <c r="B24" s="112"/>
      <c r="C24" s="112"/>
      <c r="D24" s="112"/>
      <c r="E24" s="112"/>
      <c r="F24" s="112"/>
      <c r="G24" s="112"/>
      <c r="I24" s="113"/>
      <c r="J24" s="113"/>
      <c r="K24" s="113"/>
      <c r="L24" s="113"/>
      <c r="M24" s="113"/>
      <c r="N24" s="113"/>
      <c r="O24" s="113"/>
      <c r="P24" s="113"/>
    </row>
    <row r="25" spans="2:16" x14ac:dyDescent="0.2">
      <c r="B25" s="112"/>
      <c r="C25" s="112"/>
      <c r="D25" s="112"/>
      <c r="E25" s="112"/>
      <c r="F25" s="112"/>
      <c r="G25" s="112"/>
      <c r="I25" s="113"/>
      <c r="J25" s="113"/>
      <c r="K25" s="113"/>
      <c r="L25" s="113"/>
      <c r="M25" s="113"/>
      <c r="N25" s="113"/>
      <c r="O25" s="113"/>
      <c r="P25" s="113"/>
    </row>
    <row r="26" spans="2:16" x14ac:dyDescent="0.2">
      <c r="B26" s="112"/>
      <c r="C26" s="112"/>
      <c r="D26" s="112"/>
      <c r="E26" s="112"/>
      <c r="F26" s="112"/>
      <c r="G26" s="112"/>
      <c r="I26" s="113"/>
      <c r="J26" s="113"/>
      <c r="K26" s="113"/>
      <c r="L26" s="113"/>
      <c r="M26" s="113"/>
      <c r="N26" s="113"/>
      <c r="O26" s="113"/>
      <c r="P26" s="113"/>
    </row>
    <row r="27" spans="2:16" x14ac:dyDescent="0.2">
      <c r="B27" s="112"/>
      <c r="C27" s="112"/>
      <c r="D27" s="112"/>
      <c r="E27" s="112"/>
      <c r="F27" s="112"/>
      <c r="G27" s="112"/>
      <c r="I27" s="113"/>
      <c r="J27" s="113"/>
      <c r="K27" s="113"/>
      <c r="L27" s="113"/>
      <c r="M27" s="113"/>
      <c r="N27" s="113"/>
      <c r="O27" s="113"/>
      <c r="P27" s="113"/>
    </row>
    <row r="28" spans="2:16" x14ac:dyDescent="0.2">
      <c r="B28" s="112"/>
      <c r="C28" s="112"/>
      <c r="D28" s="112"/>
      <c r="E28" s="112"/>
      <c r="F28" s="112"/>
      <c r="G28" s="112"/>
      <c r="I28" s="113"/>
      <c r="J28" s="113"/>
      <c r="K28" s="113"/>
      <c r="L28" s="113"/>
      <c r="M28" s="113"/>
      <c r="N28" s="113"/>
      <c r="O28" s="113"/>
      <c r="P28" s="113"/>
    </row>
  </sheetData>
  <mergeCells count="18">
    <mergeCell ref="B2:G2"/>
    <mergeCell ref="B4:B7"/>
    <mergeCell ref="C4:C7"/>
    <mergeCell ref="D4:G4"/>
    <mergeCell ref="D5:G5"/>
    <mergeCell ref="D6:D7"/>
    <mergeCell ref="E6:E7"/>
    <mergeCell ref="F6:F7"/>
    <mergeCell ref="G6:G7"/>
    <mergeCell ref="I2:P2"/>
    <mergeCell ref="I4:I7"/>
    <mergeCell ref="J4:J7"/>
    <mergeCell ref="K4:P4"/>
    <mergeCell ref="K6:K7"/>
    <mergeCell ref="L6:L7"/>
    <mergeCell ref="M6:M7"/>
    <mergeCell ref="N6:N7"/>
    <mergeCell ref="P6:P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Grafic 1 si 2 Trim. I_2023</vt:lpstr>
      <vt:lpstr>Cheltuieli_Trim.I_2023</vt:lpstr>
      <vt:lpstr>Grafic 3 si 4_Trim I_2023</vt:lpstr>
      <vt:lpstr>Nr tur în ap_cam înch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Ionica.Cheran</dc:creator>
  <cp:lastModifiedBy>Bianca Apreutesei</cp:lastModifiedBy>
  <cp:lastPrinted>2022-06-09T12:11:13Z</cp:lastPrinted>
  <dcterms:created xsi:type="dcterms:W3CDTF">2016-12-08T08:00:47Z</dcterms:created>
  <dcterms:modified xsi:type="dcterms:W3CDTF">2023-06-14T07:11:48Z</dcterms:modified>
</cp:coreProperties>
</file>