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iunie\17\"/>
    </mc:Choice>
  </mc:AlternateContent>
  <bookViews>
    <workbookView xWindow="32760" yWindow="32760" windowWidth="20760" windowHeight="11340"/>
  </bookViews>
  <sheets>
    <sheet name="Grafic 1 Trim. I_2021" sheetId="1" r:id="rId1"/>
    <sheet name="Grafic 2 Trim. I_2021" sheetId="2" r:id="rId2"/>
    <sheet name="Cheltuieli" sheetId="3" r:id="rId3"/>
    <sheet name="Sosiri_dupa organizatorul calat" sheetId="4" r:id="rId4"/>
    <sheet name="Sosiri_dupa mijloc de transport" sheetId="5" r:id="rId5"/>
  </sheets>
  <calcPr calcId="162913"/>
</workbook>
</file>

<file path=xl/calcChain.xml><?xml version="1.0" encoding="utf-8"?>
<calcChain xmlns="http://schemas.openxmlformats.org/spreadsheetml/2006/main">
  <c r="C11" i="5" l="1"/>
  <c r="C7" i="5"/>
  <c r="C11" i="4"/>
  <c r="C7" i="4"/>
  <c r="E32" i="3"/>
  <c r="D32" i="3"/>
  <c r="C32" i="3"/>
  <c r="E24" i="3"/>
  <c r="D24" i="3"/>
  <c r="C24" i="3"/>
  <c r="E20" i="3"/>
  <c r="D20" i="3"/>
  <c r="C20" i="3"/>
  <c r="E14" i="3"/>
  <c r="D14" i="3"/>
  <c r="C14" i="3"/>
  <c r="E7" i="3"/>
  <c r="D7" i="3"/>
  <c r="C7" i="3"/>
</calcChain>
</file>

<file path=xl/sharedStrings.xml><?xml version="1.0" encoding="utf-8"?>
<sst xmlns="http://schemas.openxmlformats.org/spreadsheetml/2006/main" count="148" uniqueCount="81">
  <si>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</si>
  <si>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</si>
  <si>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</si>
  <si>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</si>
  <si>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</si>
  <si>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</si>
  <si>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</si>
  <si>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</si>
  <si>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</si>
  <si>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Trimestrul I 2021</t>
  </si>
  <si>
    <t xml:space="preserve">Ponderea grupelor de cheltuieli în totalul cheltuielilor pentru călătorii de afaceri </t>
  </si>
  <si>
    <t>şi în totalul cheltuielilor pentru călătorii în scop particular, pentru trimestrul I 2021</t>
  </si>
  <si>
    <t>Ponderea grupelor de cheltuieli pentru călătorii de afaceri şi călătorii particulare,</t>
  </si>
  <si>
    <t>în total grupă cheltuieli, pentru trimestrul I 2021</t>
  </si>
  <si>
    <t>TOTAL</t>
  </si>
  <si>
    <t xml:space="preserve"> - Cazare cu mic dejun</t>
  </si>
  <si>
    <t xml:space="preserve"> - Cazare cu demipensiune</t>
  </si>
  <si>
    <t xml:space="preserve"> - Cazare all inclusive</t>
  </si>
  <si>
    <t xml:space="preserve"> - Numai pentru cazare</t>
  </si>
  <si>
    <t>Cheltuieli cazare</t>
  </si>
  <si>
    <t xml:space="preserve"> - Cheltuieli pentru restaurante, baruri</t>
  </si>
  <si>
    <t>Cheltuieli pentru restaurante, baruri</t>
  </si>
  <si>
    <t xml:space="preserve"> - Cheltuieli pentru transportul naval</t>
  </si>
  <si>
    <t>Cheltuieli pentru transport</t>
  </si>
  <si>
    <t>Cheltuieli pentru recreere</t>
  </si>
  <si>
    <t xml:space="preserve"> - Alte cheltuieli</t>
  </si>
  <si>
    <t>Alte cheltuieli</t>
  </si>
  <si>
    <t>Afaceri</t>
  </si>
  <si>
    <t>Total</t>
  </si>
  <si>
    <t>Total nerezidenți</t>
  </si>
  <si>
    <t>Total nerezidenti</t>
  </si>
  <si>
    <r>
      <rPr>
        <b/>
        <sz val="10"/>
        <rFont val="Arial"/>
        <family val="2"/>
      </rPr>
      <t>sursă foto</t>
    </r>
    <r>
      <rPr>
        <sz val="10"/>
        <rFont val="Arial"/>
        <family val="2"/>
      </rPr>
      <t>: https://pe-harta.ro/</t>
    </r>
  </si>
  <si>
    <t>Călătorii în scop particular</t>
  </si>
  <si>
    <t>Călătorii pentru afaceri</t>
  </si>
  <si>
    <t>Particular</t>
  </si>
  <si>
    <t>Cheltuieli pentru cumpărături</t>
  </si>
  <si>
    <t>Cheltuieli pentru sanatate</t>
  </si>
  <si>
    <t xml:space="preserve"> - Cheltuieli pentru transportul aerian</t>
  </si>
  <si>
    <t xml:space="preserve"> - Cheltuieli pentru cumpararea de cadouri, suveniruri</t>
  </si>
  <si>
    <t xml:space="preserve"> - Cheltuieli pentru spectacole, filme, teatru</t>
  </si>
  <si>
    <t xml:space="preserve"> - Cheltuieli pentru practicare sporturi</t>
  </si>
  <si>
    <t xml:space="preserve"> - Cheltuieli pentru transp feroviar în interiorul țării</t>
  </si>
  <si>
    <t xml:space="preserve"> - Cheltuieli pentru transp rutier în interiorul țării</t>
  </si>
  <si>
    <t xml:space="preserve"> - Cheltuieli pentru închirierea de autoturisme</t>
  </si>
  <si>
    <t xml:space="preserve"> - Cheltuieli pentru cumpărarea alimentelor, bauturilor</t>
  </si>
  <si>
    <t xml:space="preserve"> - Cheltuieli pentru îmbrăcăminte, încălțăminte</t>
  </si>
  <si>
    <t xml:space="preserve"> - Cheltuieli pentru bilete de intrare în muzee, obiective turistice, grădini zoologice/botanice</t>
  </si>
  <si>
    <t xml:space="preserve"> - Cheltuieli pentru acces în parcuri de distracții, târguri, cazinouri, săli de jocuri mecanice</t>
  </si>
  <si>
    <t xml:space="preserve"> - Cheltuieli pentru închirierea de echipamente sportive și de agrement</t>
  </si>
  <si>
    <t xml:space="preserve"> - Cheltuieli pentru sanatate și îngrijiri medicale</t>
  </si>
  <si>
    <t xml:space="preserve"> - Cheltuieli pentru servicii de cosmetică, coafor, frizerie și alte servicii de înfrumusețare</t>
  </si>
  <si>
    <t>Organizatorul călătoriei și motivul călătoriei</t>
  </si>
  <si>
    <t>-</t>
  </si>
  <si>
    <t>NUMĂRUL NEREZIDENȚILOR, DUPĂ ORGANIZATORUL CĂLĂTORIEI ȘI MOTIVUL CĂLĂTORIEI, ÎN TRIMESTRUL I 2021</t>
  </si>
  <si>
    <t>Pe cont propriu</t>
  </si>
  <si>
    <t>Altele (sindicat)</t>
  </si>
  <si>
    <t>Atât agenția de turism cât și pe cont propriu</t>
  </si>
  <si>
    <t>Avion</t>
  </si>
  <si>
    <t>Autoturism propiru</t>
  </si>
  <si>
    <t>Autocar</t>
  </si>
  <si>
    <t>Tren</t>
  </si>
  <si>
    <t>Croaziere</t>
  </si>
  <si>
    <t>Alte mijloace</t>
  </si>
  <si>
    <t>Agenția de turism</t>
  </si>
  <si>
    <t>CHELTUIELI ÎN TRIMESTRUL I 2021</t>
  </si>
  <si>
    <t>lei</t>
  </si>
  <si>
    <t>NUMĂRUL NEREZIDENȚILOR, PE ȚĂRI DE REZIDENȚĂ, DUPĂ PRINCIPALUL MIJLOC DE TRANSPORT UTILIZAT, ÎN TRIMESTRUL I 2021</t>
  </si>
  <si>
    <t>Mijlocul de transport și motivul călătoriei</t>
  </si>
  <si>
    <t>%</t>
  </si>
  <si>
    <t xml:space="preserve">  - Afaceri</t>
  </si>
  <si>
    <t xml:space="preserve">  - Congrese, conferințe, cursuri</t>
  </si>
  <si>
    <t xml:space="preserve">  - Participări târguri, expoziții</t>
  </si>
  <si>
    <t xml:space="preserve">  -  Vacanță</t>
  </si>
  <si>
    <t xml:space="preserve">  -  Cumpărături</t>
  </si>
  <si>
    <t xml:space="preserve">  -  Evenimente culturale, sportive</t>
  </si>
  <si>
    <t xml:space="preserve">  -  Vizitarea prietenilor și rudelor</t>
  </si>
  <si>
    <t xml:space="preserve">  -  Tratament medical</t>
  </si>
  <si>
    <t xml:space="preserve">  -  Religie/pelerinaj</t>
  </si>
  <si>
    <t xml:space="preserve">  -  Tranzit</t>
  </si>
  <si>
    <t xml:space="preserve">  -  Alte activități</t>
  </si>
  <si>
    <t>sursă foto: https://www.rri.ro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</si>
</sst>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9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25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0">
    <xf numFmtId="0" fontId="0" fillId="0" borderId="0" xfId="0"/>
    <xf numFmtId="0" fontId="20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0" fillId="18" borderId="12" xfId="0" applyFill="1" applyBorder="1"/>
    <xf numFmtId="0" fontId="21" fillId="19" borderId="13" xfId="0" applyFont="1" applyFill="1" applyBorder="1"/>
    <xf numFmtId="0" fontId="0" fillId="0" borderId="0" xfId="0" applyAlignment="1">
      <alignment vertical="center"/>
    </xf>
    <xf numFmtId="164" fontId="0" fillId="0" borderId="12" xfId="0" applyNumberFormat="1" applyBorder="1"/>
    <xf numFmtId="164" fontId="0" fillId="0" borderId="14" xfId="0" applyNumberFormat="1" applyBorder="1"/>
    <xf numFmtId="0" fontId="0" fillId="18" borderId="15" xfId="0" applyFill="1" applyBorder="1"/>
    <xf numFmtId="0" fontId="0" fillId="18" borderId="13" xfId="0" applyFill="1" applyBorder="1"/>
    <xf numFmtId="0" fontId="0" fillId="0" borderId="0" xfId="0" applyAlignment="1"/>
    <xf numFmtId="0" fontId="21" fillId="0" borderId="0" xfId="0" applyFont="1" applyAlignment="1"/>
    <xf numFmtId="0" fontId="22" fillId="20" borderId="0" xfId="0" applyFont="1" applyFill="1" applyAlignment="1">
      <alignment horizontal="left" vertical="center"/>
    </xf>
    <xf numFmtId="0" fontId="22" fillId="2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21" fillId="18" borderId="18" xfId="0" applyFont="1" applyFill="1" applyBorder="1"/>
    <xf numFmtId="3" fontId="23" fillId="18" borderId="18" xfId="0" applyNumberFormat="1" applyFont="1" applyFill="1" applyBorder="1"/>
    <xf numFmtId="3" fontId="21" fillId="18" borderId="18" xfId="0" applyNumberFormat="1" applyFont="1" applyFill="1" applyBorder="1"/>
    <xf numFmtId="3" fontId="21" fillId="21" borderId="18" xfId="0" applyNumberFormat="1" applyFont="1" applyFill="1" applyBorder="1"/>
    <xf numFmtId="0" fontId="24" fillId="0" borderId="0" xfId="0" applyFont="1"/>
    <xf numFmtId="0" fontId="21" fillId="0" borderId="0" xfId="0" applyFont="1"/>
    <xf numFmtId="0" fontId="23" fillId="18" borderId="18" xfId="0" applyFont="1" applyFill="1" applyBorder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3" fillId="21" borderId="18" xfId="0" applyFont="1" applyFill="1" applyBorder="1"/>
    <xf numFmtId="0" fontId="24" fillId="0" borderId="18" xfId="0" applyFont="1" applyBorder="1"/>
    <xf numFmtId="3" fontId="20" fillId="0" borderId="18" xfId="0" applyNumberFormat="1" applyFont="1" applyBorder="1"/>
    <xf numFmtId="3" fontId="20" fillId="0" borderId="18" xfId="0" applyNumberFormat="1" applyFont="1" applyBorder="1" applyAlignment="1">
      <alignment horizontal="right"/>
    </xf>
    <xf numFmtId="0" fontId="21" fillId="21" borderId="18" xfId="0" applyFont="1" applyFill="1" applyBorder="1"/>
    <xf numFmtId="0" fontId="21" fillId="0" borderId="18" xfId="0" applyFont="1" applyBorder="1" applyAlignment="1">
      <alignment horizontal="right"/>
    </xf>
    <xf numFmtId="3" fontId="21" fillId="21" borderId="18" xfId="0" applyNumberFormat="1" applyFont="1" applyFill="1" applyBorder="1" applyAlignment="1">
      <alignment horizontal="right"/>
    </xf>
    <xf numFmtId="0" fontId="23" fillId="0" borderId="18" xfId="0" applyFont="1" applyFill="1" applyBorder="1" applyAlignment="1">
      <alignment horizontal="right"/>
    </xf>
    <xf numFmtId="0" fontId="23" fillId="0" borderId="18" xfId="0" applyFont="1" applyBorder="1" applyAlignment="1">
      <alignment horizontal="right"/>
    </xf>
    <xf numFmtId="3" fontId="20" fillId="21" borderId="18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1" fillId="22" borderId="18" xfId="0" applyFont="1" applyFill="1" applyBorder="1"/>
    <xf numFmtId="3" fontId="21" fillId="22" borderId="18" xfId="0" applyNumberFormat="1" applyFont="1" applyFill="1" applyBorder="1"/>
    <xf numFmtId="0" fontId="21" fillId="0" borderId="0" xfId="0" applyFont="1" applyFill="1" applyBorder="1" applyAlignment="1">
      <alignment horizontal="right" vertical="center"/>
    </xf>
    <xf numFmtId="0" fontId="20" fillId="0" borderId="18" xfId="0" applyFont="1" applyBorder="1" applyAlignment="1">
      <alignment horizontal="right"/>
    </xf>
    <xf numFmtId="0" fontId="27" fillId="0" borderId="0" xfId="37" applyFont="1"/>
    <xf numFmtId="0" fontId="20" fillId="0" borderId="0" xfId="0" applyFont="1" applyAlignment="1">
      <alignment horizontal="right"/>
    </xf>
    <xf numFmtId="0" fontId="20" fillId="0" borderId="18" xfId="0" applyFont="1" applyBorder="1"/>
    <xf numFmtId="0" fontId="20" fillId="0" borderId="0" xfId="0" applyFont="1" applyAlignment="1">
      <alignment horizontal="center"/>
    </xf>
    <xf numFmtId="0" fontId="23" fillId="19" borderId="18" xfId="0" applyFont="1" applyFill="1" applyBorder="1" applyAlignment="1">
      <alignment horizontal="center" vertical="center"/>
    </xf>
    <xf numFmtId="0" fontId="23" fillId="19" borderId="18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 vertical="center"/>
    </xf>
    <xf numFmtId="0" fontId="21" fillId="19" borderId="18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vertical="center"/>
    </xf>
    <xf numFmtId="0" fontId="23" fillId="19" borderId="18" xfId="0" applyFont="1" applyFill="1" applyBorder="1" applyAlignment="1">
      <alignment vertical="center"/>
    </xf>
    <xf numFmtId="0" fontId="20" fillId="19" borderId="18" xfId="0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21" fillId="19" borderId="12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/>
    </xf>
    <xf numFmtId="0" fontId="21" fillId="19" borderId="12" xfId="0" applyFont="1" applyFill="1" applyBorder="1" applyAlignment="1">
      <alignment vertical="center"/>
    </xf>
    <xf numFmtId="0" fontId="21" fillId="20" borderId="0" xfId="0" applyFont="1" applyFill="1" applyAlignment="1">
      <alignment horizontal="left"/>
    </xf>
    <xf numFmtId="0" fontId="21" fillId="23" borderId="18" xfId="0" applyFont="1" applyFill="1" applyBorder="1" applyAlignment="1">
      <alignment horizontal="left" vertical="center"/>
    </xf>
    <xf numFmtId="0" fontId="26" fillId="22" borderId="13" xfId="0" applyFont="1" applyFill="1" applyBorder="1" applyAlignment="1">
      <alignment horizontal="left" vertical="center" wrapText="1"/>
    </xf>
    <xf numFmtId="0" fontId="26" fillId="22" borderId="19" xfId="0" applyFont="1" applyFill="1" applyBorder="1" applyAlignment="1">
      <alignment horizontal="left" vertical="center" wrapText="1"/>
    </xf>
    <xf numFmtId="0" fontId="26" fillId="22" borderId="11" xfId="0" applyFont="1" applyFill="1" applyBorder="1" applyAlignment="1">
      <alignment horizontal="lef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9" xfId="0" applyFont="1" applyFill="1" applyBorder="1" applyAlignment="1">
      <alignment horizontal="left" vertical="center" wrapText="1"/>
    </xf>
    <xf numFmtId="0" fontId="26" fillId="21" borderId="11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202277812618557"/>
          <c:y val="5.2933342009934707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Trim. 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51,8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39-416C-A5E0-0374D69E1D1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39-416C-A5E0-0374D69E1D1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39-416C-A5E0-0374D69E1D1F}"/>
                </c:ext>
              </c:extLst>
            </c:dLbl>
            <c:dLbl>
              <c:idx val="3"/>
              <c:layout>
                <c:manualLayout>
                  <c:x val="4.6136081362636305E-3"/>
                  <c:y val="7.7978531298741882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14,6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39-416C-A5E0-0374D69E1D1F}"/>
                </c:ext>
              </c:extLst>
            </c:dLbl>
            <c:dLbl>
              <c:idx val="4"/>
              <c:layout>
                <c:manualLayout>
                  <c:x val="6.9204122043954458E-3"/>
                  <c:y val="1.2618200175629805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39-416C-A5E0-0374D69E1D1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39-416C-A5E0-0374D69E1D1F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I_2021'!$C$8:$I$8</c:f>
              <c:numCache>
                <c:formatCode>0.0</c:formatCode>
                <c:ptCount val="7"/>
                <c:pt idx="0">
                  <c:v>51.8</c:v>
                </c:pt>
                <c:pt idx="1">
                  <c:v>18.8</c:v>
                </c:pt>
                <c:pt idx="2">
                  <c:v>7.3</c:v>
                </c:pt>
                <c:pt idx="3">
                  <c:v>14.6</c:v>
                </c:pt>
                <c:pt idx="4">
                  <c:v>1.9</c:v>
                </c:pt>
                <c:pt idx="5">
                  <c:v>1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9-416C-A5E0-0374D69E1D1F}"/>
            </c:ext>
          </c:extLst>
        </c:ser>
        <c:ser>
          <c:idx val="1"/>
          <c:order val="1"/>
          <c:tx>
            <c:strRef>
              <c:f>'Grafic 1 Trim. 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916375130379505E-16"/>
                  <c:y val="-1.6824395373291272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49,3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39-416C-A5E0-0374D69E1D1F}"/>
                </c:ext>
              </c:extLst>
            </c:dLbl>
            <c:dLbl>
              <c:idx val="1"/>
              <c:layout>
                <c:manualLayout>
                  <c:x val="2.2172414792456657E-3"/>
                  <c:y val="-5.434627366301407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39-416C-A5E0-0374D69E1D1F}"/>
                </c:ext>
              </c:extLst>
            </c:dLbl>
            <c:dLbl>
              <c:idx val="2"/>
              <c:layout>
                <c:manualLayout>
                  <c:x val="2.3068050749712071E-3"/>
                  <c:y val="-8.41219768664571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39-416C-A5E0-0374D69E1D1F}"/>
                </c:ext>
              </c:extLst>
            </c:dLbl>
            <c:dLbl>
              <c:idx val="3"/>
              <c:layout>
                <c:manualLayout>
                  <c:x val="-8.9562588886068362E-5"/>
                  <c:y val="-1.228560641091450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39-416C-A5E0-0374D69E1D1F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639-416C-A5E0-0374D69E1D1F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39-416C-A5E0-0374D69E1D1F}"/>
                </c:ext>
              </c:extLst>
            </c:dLbl>
            <c:dLbl>
              <c:idx val="6"/>
              <c:layout>
                <c:manualLayout>
                  <c:x val="6.920415224913495E-3"/>
                  <c:y val="-8.4121976866456359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I_2021'!$C$9:$I$9</c:f>
              <c:numCache>
                <c:formatCode>0.0</c:formatCode>
                <c:ptCount val="7"/>
                <c:pt idx="0">
                  <c:v>49.3</c:v>
                </c:pt>
                <c:pt idx="1">
                  <c:v>17.5</c:v>
                </c:pt>
                <c:pt idx="2">
                  <c:v>3.6</c:v>
                </c:pt>
                <c:pt idx="3">
                  <c:v>17.5</c:v>
                </c:pt>
                <c:pt idx="4">
                  <c:v>6.6</c:v>
                </c:pt>
                <c:pt idx="5">
                  <c:v>2.7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39-416C-A5E0-0374D69E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8593966076821"/>
          <c:y val="6.4653844498945831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6.7296879556722117E-2"/>
          <c:y val="5.0898076382749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 Trim. 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67,4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4E-40BD-AB0E-3E9D6A1ED172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67,8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4E-40BD-AB0E-3E9D6A1ED1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79,9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4E-40BD-AB0E-3E9D6A1ED172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62,2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4E-40BD-AB0E-3E9D6A1ED172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35,6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4E-40BD-AB0E-3E9D6A1ED172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4E-40BD-AB0E-3E9D6A1ED172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76,6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I_2021'!$C$8:$I$8</c:f>
              <c:numCache>
                <c:formatCode>0.0</c:formatCode>
                <c:ptCount val="7"/>
                <c:pt idx="0">
                  <c:v>67.352373316046823</c:v>
                </c:pt>
                <c:pt idx="1">
                  <c:v>67.758304301766984</c:v>
                </c:pt>
                <c:pt idx="2">
                  <c:v>79.906333342749704</c:v>
                </c:pt>
                <c:pt idx="3">
                  <c:v>62.17800989443203</c:v>
                </c:pt>
                <c:pt idx="4">
                  <c:v>35.572538450827921</c:v>
                </c:pt>
                <c:pt idx="5">
                  <c:v>41.041080432054194</c:v>
                </c:pt>
                <c:pt idx="6">
                  <c:v>76.570159466976122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E-40BD-AB0E-3E9D6A1ED172}"/>
            </c:ext>
          </c:extLst>
        </c:ser>
        <c:ser>
          <c:idx val="1"/>
          <c:order val="1"/>
          <c:tx>
            <c:strRef>
              <c:f>'Grafic 2 Trim. 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32,6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4E-40BD-AB0E-3E9D6A1ED172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32,2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4E-40BD-AB0E-3E9D6A1ED172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20,1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4E-40BD-AB0E-3E9D6A1ED172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37,8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4E-40BD-AB0E-3E9D6A1ED172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64,4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B4E-40BD-AB0E-3E9D6A1ED17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59,0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4E-40BD-AB0E-3E9D6A1ED172}"/>
                </c:ext>
              </c:extLst>
            </c:dLbl>
            <c:dLbl>
              <c:idx val="6"/>
              <c:layout>
                <c:manualLayout>
                  <c:x val="8.3509158970627925E-3"/>
                  <c:y val="7.559055118110170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23,4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I_2021'!$C$9:$I$9</c:f>
              <c:numCache>
                <c:formatCode>0.0</c:formatCode>
                <c:ptCount val="7"/>
                <c:pt idx="0">
                  <c:v>32.647626683953185</c:v>
                </c:pt>
                <c:pt idx="1">
                  <c:v>32.241695698233016</c:v>
                </c:pt>
                <c:pt idx="2">
                  <c:v>20.093666657250296</c:v>
                </c:pt>
                <c:pt idx="3">
                  <c:v>37.821990105567977</c:v>
                </c:pt>
                <c:pt idx="4">
                  <c:v>64.427461549172065</c:v>
                </c:pt>
                <c:pt idx="5">
                  <c:v>58.958919567945799</c:v>
                </c:pt>
                <c:pt idx="6">
                  <c:v>23.429840533023871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4E-40BD-AB0E-3E9D6A1E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0</xdr:rowOff>
    </xdr:from>
    <xdr:to>
      <xdr:col>8</xdr:col>
      <xdr:colOff>1276350</xdr:colOff>
      <xdr:row>31</xdr:row>
      <xdr:rowOff>85725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FDF75B2D-34C3-4C0C-9ED6-C4DEDA538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38100</xdr:rowOff>
    </xdr:from>
    <xdr:to>
      <xdr:col>10</xdr:col>
      <xdr:colOff>76200</xdr:colOff>
      <xdr:row>32</xdr:row>
      <xdr:rowOff>123825</xdr:rowOff>
    </xdr:to>
    <xdr:graphicFrame macro="">
      <xdr:nvGraphicFramePr>
        <xdr:cNvPr id="2198" name="Chart 2">
          <a:extLst>
            <a:ext uri="{FF2B5EF4-FFF2-40B4-BE49-F238E27FC236}">
              <a16:creationId xmlns:a16="http://schemas.microsoft.com/office/drawing/2014/main" id="{B1509E80-8B8F-4E93-81E8-3747A39CB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tabSelected="1" topLeftCell="A19" zoomScaleNormal="100" workbookViewId="0">
      <selection activeCell="K30" sqref="K30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21.7109375" customWidth="1"/>
  </cols>
  <sheetData>
    <row r="1" spans="2:20" ht="13.5" thickBot="1" x14ac:dyDescent="0.25"/>
    <row r="2" spans="2:20" ht="24" customHeight="1" thickBot="1" x14ac:dyDescent="0.25">
      <c r="B2" s="61" t="s">
        <v>9</v>
      </c>
    </row>
    <row r="4" spans="2:20" ht="12.75" customHeight="1" x14ac:dyDescent="0.2">
      <c r="B4" s="14" t="s">
        <v>10</v>
      </c>
      <c r="C4" s="14"/>
      <c r="D4" s="14"/>
      <c r="E4" s="14"/>
      <c r="F4" s="14"/>
      <c r="G4" s="14"/>
      <c r="H4" s="15"/>
      <c r="I4" s="16"/>
      <c r="J4" s="16"/>
      <c r="K4" s="16"/>
      <c r="L4" s="16"/>
      <c r="M4" s="16"/>
      <c r="N4" s="16"/>
    </row>
    <row r="5" spans="2:20" ht="15.75" x14ac:dyDescent="0.2">
      <c r="B5" s="14" t="s">
        <v>11</v>
      </c>
      <c r="C5" s="14"/>
      <c r="D5" s="15"/>
      <c r="E5" s="15"/>
      <c r="F5" s="15"/>
      <c r="G5" s="15"/>
      <c r="H5" s="15"/>
      <c r="I5" s="16"/>
      <c r="J5" s="16"/>
    </row>
    <row r="6" spans="2:20" ht="13.5" thickBot="1" x14ac:dyDescent="0.25">
      <c r="I6" s="54" t="s">
        <v>68</v>
      </c>
    </row>
    <row r="7" spans="2:20" ht="26.25" thickBot="1" x14ac:dyDescent="0.25">
      <c r="B7" s="6"/>
      <c r="C7" s="57" t="s">
        <v>0</v>
      </c>
      <c r="D7" s="58" t="s">
        <v>1</v>
      </c>
      <c r="E7" s="57" t="s">
        <v>2</v>
      </c>
      <c r="F7" s="57" t="s">
        <v>3</v>
      </c>
      <c r="G7" s="57" t="s">
        <v>4</v>
      </c>
      <c r="H7" s="58" t="s">
        <v>5</v>
      </c>
      <c r="I7" s="59" t="s">
        <v>6</v>
      </c>
      <c r="K7" s="2"/>
      <c r="L7" s="2"/>
      <c r="M7" s="2"/>
      <c r="N7" s="2"/>
      <c r="O7" s="2"/>
      <c r="P7" s="2"/>
      <c r="Q7" s="2"/>
    </row>
    <row r="8" spans="2:20" ht="13.5" thickBot="1" x14ac:dyDescent="0.25">
      <c r="B8" s="11" t="s">
        <v>7</v>
      </c>
      <c r="C8" s="8">
        <v>51.8</v>
      </c>
      <c r="D8" s="8">
        <v>18.8</v>
      </c>
      <c r="E8" s="8">
        <v>7.3</v>
      </c>
      <c r="F8" s="8">
        <v>14.6</v>
      </c>
      <c r="G8" s="8">
        <v>1.9</v>
      </c>
      <c r="H8" s="8">
        <v>1</v>
      </c>
      <c r="I8" s="4">
        <v>4.5999999999999996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13.5" thickBot="1" x14ac:dyDescent="0.25">
      <c r="B9" s="10" t="s">
        <v>8</v>
      </c>
      <c r="C9" s="9">
        <v>49.3</v>
      </c>
      <c r="D9" s="9">
        <v>17.5</v>
      </c>
      <c r="E9" s="9">
        <v>3.6</v>
      </c>
      <c r="F9" s="9">
        <v>17.5</v>
      </c>
      <c r="G9" s="9">
        <v>6.6</v>
      </c>
      <c r="H9" s="9">
        <v>2.7</v>
      </c>
      <c r="I9" s="3">
        <v>2.8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K10" s="2"/>
      <c r="L10" s="2"/>
      <c r="M10" s="2"/>
      <c r="N10" s="2"/>
      <c r="O10" s="2"/>
    </row>
    <row r="11" spans="2:20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0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0" x14ac:dyDescent="0.2">
      <c r="K13" s="2"/>
      <c r="L13" s="2"/>
      <c r="M13" s="2"/>
      <c r="N13" s="2"/>
      <c r="O13" s="2"/>
    </row>
    <row r="14" spans="2:20" x14ac:dyDescent="0.2">
      <c r="K14" s="2"/>
      <c r="L14" s="2"/>
      <c r="M14" s="2"/>
      <c r="N14" s="2"/>
      <c r="O14" s="2"/>
    </row>
    <row r="15" spans="2:20" x14ac:dyDescent="0.2">
      <c r="L15" s="2"/>
      <c r="M15" s="2"/>
      <c r="N15" s="2"/>
      <c r="O15" s="2"/>
    </row>
    <row r="16" spans="2:20" x14ac:dyDescent="0.2">
      <c r="N16" s="2"/>
      <c r="O16" s="2"/>
    </row>
    <row r="33" spans="8:9" x14ac:dyDescent="0.2">
      <c r="H33" s="13" t="s">
        <v>80</v>
      </c>
      <c r="I33" s="12"/>
    </row>
  </sheetData>
  <phoneticPr fontId="19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L20" sqref="L20"/>
    </sheetView>
  </sheetViews>
  <sheetFormatPr defaultRowHeight="12.75" x14ac:dyDescent="0.2"/>
  <cols>
    <col min="1" max="1" width="3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</cols>
  <sheetData>
    <row r="1" spans="2:10" ht="10.5" customHeight="1" thickBot="1" x14ac:dyDescent="0.25"/>
    <row r="2" spans="2:10" s="7" customFormat="1" ht="26.25" customHeight="1" thickBot="1" x14ac:dyDescent="0.25">
      <c r="B2" s="61" t="s">
        <v>9</v>
      </c>
    </row>
    <row r="3" spans="2:10" ht="8.25" customHeight="1" x14ac:dyDescent="0.2"/>
    <row r="4" spans="2:10" x14ac:dyDescent="0.2">
      <c r="B4" s="62" t="s">
        <v>12</v>
      </c>
      <c r="C4" s="62"/>
      <c r="D4" s="62"/>
      <c r="E4" s="62"/>
      <c r="F4" s="62"/>
      <c r="G4" s="62"/>
      <c r="H4" s="62"/>
      <c r="I4" s="62"/>
    </row>
    <row r="5" spans="2:10" x14ac:dyDescent="0.2">
      <c r="B5" s="62" t="s">
        <v>13</v>
      </c>
      <c r="C5" s="62"/>
      <c r="D5" s="62"/>
      <c r="E5" s="62"/>
      <c r="F5" s="62"/>
      <c r="G5" s="62"/>
      <c r="H5" s="62"/>
      <c r="I5" s="62"/>
    </row>
    <row r="6" spans="2:10" ht="13.5" thickBot="1" x14ac:dyDescent="0.25">
      <c r="I6" s="54" t="s">
        <v>68</v>
      </c>
    </row>
    <row r="7" spans="2:10" ht="26.25" thickBot="1" x14ac:dyDescent="0.25">
      <c r="B7" s="6"/>
      <c r="C7" s="55" t="s">
        <v>0</v>
      </c>
      <c r="D7" s="56" t="s">
        <v>1</v>
      </c>
      <c r="E7" s="55" t="s">
        <v>2</v>
      </c>
      <c r="F7" s="55" t="s">
        <v>3</v>
      </c>
      <c r="G7" s="55" t="s">
        <v>4</v>
      </c>
      <c r="H7" s="56" t="s">
        <v>5</v>
      </c>
      <c r="I7" s="55" t="s">
        <v>6</v>
      </c>
    </row>
    <row r="8" spans="2:10" ht="13.5" thickBot="1" x14ac:dyDescent="0.25">
      <c r="B8" s="5" t="s">
        <v>7</v>
      </c>
      <c r="C8" s="8">
        <v>67.352373316046823</v>
      </c>
      <c r="D8" s="8">
        <v>67.758304301766984</v>
      </c>
      <c r="E8" s="8">
        <v>79.906333342749704</v>
      </c>
      <c r="F8" s="8">
        <v>62.17800989443203</v>
      </c>
      <c r="G8" s="8">
        <v>35.572538450827921</v>
      </c>
      <c r="H8" s="8">
        <v>41.041080432054194</v>
      </c>
      <c r="I8" s="4">
        <v>76.570159466976122</v>
      </c>
    </row>
    <row r="9" spans="2:10" ht="13.5" thickBot="1" x14ac:dyDescent="0.25">
      <c r="B9" s="5" t="s">
        <v>8</v>
      </c>
      <c r="C9" s="9">
        <v>32.647626683953185</v>
      </c>
      <c r="D9" s="9">
        <v>32.241695698233016</v>
      </c>
      <c r="E9" s="9">
        <v>20.093666657250296</v>
      </c>
      <c r="F9" s="9">
        <v>37.821990105567977</v>
      </c>
      <c r="G9" s="9">
        <v>64.427461549172065</v>
      </c>
      <c r="H9" s="9">
        <v>58.958919567945799</v>
      </c>
      <c r="I9" s="3">
        <v>23.429840533023871</v>
      </c>
    </row>
    <row r="10" spans="2:10" ht="6.75" customHeight="1" x14ac:dyDescent="0.2"/>
    <row r="11" spans="2:10" x14ac:dyDescent="0.2">
      <c r="J11" s="1"/>
    </row>
    <row r="33" spans="9:9" ht="9.75" customHeight="1" x14ac:dyDescent="0.2"/>
    <row r="34" spans="9:9" ht="1.5" customHeight="1" x14ac:dyDescent="0.2"/>
    <row r="35" spans="9:9" x14ac:dyDescent="0.2">
      <c r="I35" s="1" t="s">
        <v>31</v>
      </c>
    </row>
  </sheetData>
  <mergeCells count="2">
    <mergeCell ref="B4:I4"/>
    <mergeCell ref="B5:I5"/>
  </mergeCells>
  <phoneticPr fontId="19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workbookViewId="0">
      <selection activeCell="A36" sqref="A36"/>
    </sheetView>
  </sheetViews>
  <sheetFormatPr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2" spans="2:5" ht="22.5" customHeight="1" x14ac:dyDescent="0.2">
      <c r="B2" s="63" t="s">
        <v>64</v>
      </c>
      <c r="C2" s="63"/>
      <c r="D2" s="63"/>
      <c r="E2" s="63"/>
    </row>
    <row r="3" spans="2:5" ht="14.25" customHeight="1" x14ac:dyDescent="0.2">
      <c r="B3" s="38"/>
      <c r="C3" s="38"/>
      <c r="D3" s="38"/>
      <c r="E3" s="41" t="s">
        <v>65</v>
      </c>
    </row>
    <row r="4" spans="2:5" ht="31.5" customHeight="1" x14ac:dyDescent="0.2">
      <c r="B4" s="53"/>
      <c r="C4" s="49" t="s">
        <v>28</v>
      </c>
      <c r="D4" s="49" t="s">
        <v>27</v>
      </c>
      <c r="E4" s="49" t="s">
        <v>34</v>
      </c>
    </row>
    <row r="5" spans="2:5" x14ac:dyDescent="0.2">
      <c r="B5" s="39" t="s">
        <v>14</v>
      </c>
      <c r="C5" s="40">
        <v>171512704</v>
      </c>
      <c r="D5" s="40">
        <v>113601027</v>
      </c>
      <c r="E5" s="40">
        <v>57911677</v>
      </c>
    </row>
    <row r="6" spans="2:5" ht="9" customHeight="1" x14ac:dyDescent="0.2"/>
    <row r="7" spans="2:5" x14ac:dyDescent="0.2">
      <c r="B7" s="18" t="s">
        <v>19</v>
      </c>
      <c r="C7" s="19">
        <f>C11+C10+C9+C8</f>
        <v>87451585</v>
      </c>
      <c r="D7" s="19">
        <f>D11+D10+D9+D8</f>
        <v>58900718</v>
      </c>
      <c r="E7" s="19">
        <f>E11+E10+E9+E8</f>
        <v>28550867</v>
      </c>
    </row>
    <row r="8" spans="2:5" x14ac:dyDescent="0.2">
      <c r="B8" s="45" t="s">
        <v>15</v>
      </c>
      <c r="C8" s="30">
        <v>67565554</v>
      </c>
      <c r="D8" s="30">
        <v>50903213</v>
      </c>
      <c r="E8" s="30">
        <v>16662341</v>
      </c>
    </row>
    <row r="9" spans="2:5" x14ac:dyDescent="0.2">
      <c r="B9" s="45" t="s">
        <v>16</v>
      </c>
      <c r="C9" s="30">
        <v>11028963</v>
      </c>
      <c r="D9" s="30">
        <v>2661426</v>
      </c>
      <c r="E9" s="30">
        <v>8367537</v>
      </c>
    </row>
    <row r="10" spans="2:5" x14ac:dyDescent="0.2">
      <c r="B10" s="45" t="s">
        <v>17</v>
      </c>
      <c r="C10" s="30">
        <v>3051515</v>
      </c>
      <c r="D10" s="30">
        <v>2163057</v>
      </c>
      <c r="E10" s="30">
        <v>888458</v>
      </c>
    </row>
    <row r="11" spans="2:5" x14ac:dyDescent="0.2">
      <c r="B11" s="45" t="s">
        <v>18</v>
      </c>
      <c r="C11" s="30">
        <v>5805553</v>
      </c>
      <c r="D11" s="30">
        <v>3173022</v>
      </c>
      <c r="E11" s="30">
        <v>2632531</v>
      </c>
    </row>
    <row r="12" spans="2:5" x14ac:dyDescent="0.2">
      <c r="B12" s="18" t="s">
        <v>21</v>
      </c>
      <c r="C12" s="19">
        <v>31533205</v>
      </c>
      <c r="D12" s="19">
        <v>21366365</v>
      </c>
      <c r="E12" s="19">
        <v>10166840</v>
      </c>
    </row>
    <row r="13" spans="2:5" x14ac:dyDescent="0.2">
      <c r="B13" s="45" t="s">
        <v>20</v>
      </c>
      <c r="C13" s="30">
        <v>31533205</v>
      </c>
      <c r="D13" s="30">
        <v>21366365</v>
      </c>
      <c r="E13" s="30">
        <v>10166840</v>
      </c>
    </row>
    <row r="14" spans="2:5" x14ac:dyDescent="0.2">
      <c r="B14" s="18" t="s">
        <v>23</v>
      </c>
      <c r="C14" s="19">
        <f>C19+C18+C17+C16+C15</f>
        <v>10301211</v>
      </c>
      <c r="D14" s="19">
        <f>D19+D18+D17+D16+D15</f>
        <v>8231320</v>
      </c>
      <c r="E14" s="19">
        <f>E19+E18+E17+E16+E15</f>
        <v>2069891</v>
      </c>
    </row>
    <row r="15" spans="2:5" x14ac:dyDescent="0.2">
      <c r="B15" s="45" t="s">
        <v>41</v>
      </c>
      <c r="C15" s="30">
        <v>183328</v>
      </c>
      <c r="D15" s="30">
        <v>93221</v>
      </c>
      <c r="E15" s="30">
        <v>90107</v>
      </c>
    </row>
    <row r="16" spans="2:5" x14ac:dyDescent="0.2">
      <c r="B16" s="45" t="s">
        <v>42</v>
      </c>
      <c r="C16" s="30">
        <v>1755940</v>
      </c>
      <c r="D16" s="30">
        <v>1151618</v>
      </c>
      <c r="E16" s="30">
        <v>604322</v>
      </c>
    </row>
    <row r="17" spans="2:5" x14ac:dyDescent="0.2">
      <c r="B17" s="45" t="s">
        <v>43</v>
      </c>
      <c r="C17" s="30">
        <v>7761126</v>
      </c>
      <c r="D17" s="30">
        <v>6522099</v>
      </c>
      <c r="E17" s="30">
        <v>1239027</v>
      </c>
    </row>
    <row r="18" spans="2:5" x14ac:dyDescent="0.2">
      <c r="B18" s="45" t="s">
        <v>37</v>
      </c>
      <c r="C18" s="30">
        <v>559139</v>
      </c>
      <c r="D18" s="30">
        <v>448915</v>
      </c>
      <c r="E18" s="30">
        <v>110224</v>
      </c>
    </row>
    <row r="19" spans="2:5" x14ac:dyDescent="0.2">
      <c r="B19" s="45" t="s">
        <v>22</v>
      </c>
      <c r="C19" s="30">
        <v>41678</v>
      </c>
      <c r="D19" s="30">
        <v>15467</v>
      </c>
      <c r="E19" s="30">
        <v>26211</v>
      </c>
    </row>
    <row r="20" spans="2:5" x14ac:dyDescent="0.2">
      <c r="B20" s="18" t="s">
        <v>35</v>
      </c>
      <c r="C20" s="19">
        <f>C23+C22+C21</f>
        <v>26723919</v>
      </c>
      <c r="D20" s="19">
        <f>D23+D22+D21</f>
        <v>16616401</v>
      </c>
      <c r="E20" s="19">
        <f>E23+E22+E21</f>
        <v>10107518</v>
      </c>
    </row>
    <row r="21" spans="2:5" x14ac:dyDescent="0.2">
      <c r="B21" s="45" t="s">
        <v>44</v>
      </c>
      <c r="C21" s="30">
        <v>12850248</v>
      </c>
      <c r="D21" s="30">
        <v>8058796</v>
      </c>
      <c r="E21" s="30">
        <v>4791452</v>
      </c>
    </row>
    <row r="22" spans="2:5" x14ac:dyDescent="0.2">
      <c r="B22" s="45" t="s">
        <v>45</v>
      </c>
      <c r="C22" s="30">
        <v>6008880</v>
      </c>
      <c r="D22" s="30">
        <v>3545949</v>
      </c>
      <c r="E22" s="30">
        <v>2462931</v>
      </c>
    </row>
    <row r="23" spans="2:5" x14ac:dyDescent="0.2">
      <c r="B23" s="45" t="s">
        <v>38</v>
      </c>
      <c r="C23" s="30">
        <v>7864791</v>
      </c>
      <c r="D23" s="30">
        <v>5011656</v>
      </c>
      <c r="E23" s="30">
        <v>2853135</v>
      </c>
    </row>
    <row r="24" spans="2:5" x14ac:dyDescent="0.2">
      <c r="B24" s="18" t="s">
        <v>24</v>
      </c>
      <c r="C24" s="19">
        <f>C29+C28+C27+C26+C25</f>
        <v>5975424</v>
      </c>
      <c r="D24" s="19">
        <f>D29+D28+D27+D26+D25</f>
        <v>2125610</v>
      </c>
      <c r="E24" s="19">
        <f>E29+E28+E27+E26+E25</f>
        <v>3849814</v>
      </c>
    </row>
    <row r="25" spans="2:5" x14ac:dyDescent="0.2">
      <c r="B25" s="45" t="s">
        <v>39</v>
      </c>
      <c r="C25" s="30">
        <v>152268</v>
      </c>
      <c r="D25" s="30">
        <v>56140</v>
      </c>
      <c r="E25" s="30">
        <v>96128</v>
      </c>
    </row>
    <row r="26" spans="2:5" x14ac:dyDescent="0.2">
      <c r="B26" s="45" t="s">
        <v>46</v>
      </c>
      <c r="C26" s="30">
        <v>972814</v>
      </c>
      <c r="D26" s="30">
        <v>590085</v>
      </c>
      <c r="E26" s="30">
        <v>382729</v>
      </c>
    </row>
    <row r="27" spans="2:5" x14ac:dyDescent="0.2">
      <c r="B27" s="45" t="s">
        <v>40</v>
      </c>
      <c r="C27" s="30">
        <v>2685566</v>
      </c>
      <c r="D27" s="30">
        <v>461384</v>
      </c>
      <c r="E27" s="30">
        <v>2224182</v>
      </c>
    </row>
    <row r="28" spans="2:5" x14ac:dyDescent="0.2">
      <c r="B28" s="45" t="s">
        <v>47</v>
      </c>
      <c r="C28" s="30">
        <v>808609</v>
      </c>
      <c r="D28" s="30">
        <v>475079</v>
      </c>
      <c r="E28" s="30">
        <v>333530</v>
      </c>
    </row>
    <row r="29" spans="2:5" x14ac:dyDescent="0.2">
      <c r="B29" s="45" t="s">
        <v>48</v>
      </c>
      <c r="C29" s="30">
        <v>1356167</v>
      </c>
      <c r="D29" s="30">
        <v>542922</v>
      </c>
      <c r="E29" s="30">
        <v>813245</v>
      </c>
    </row>
    <row r="30" spans="2:5" x14ac:dyDescent="0.2">
      <c r="B30" s="18" t="s">
        <v>36</v>
      </c>
      <c r="C30" s="19">
        <v>2630133</v>
      </c>
      <c r="D30" s="19">
        <v>1079435</v>
      </c>
      <c r="E30" s="19">
        <v>1550698</v>
      </c>
    </row>
    <row r="31" spans="2:5" x14ac:dyDescent="0.2">
      <c r="B31" s="45" t="s">
        <v>49</v>
      </c>
      <c r="C31" s="30">
        <v>2630133</v>
      </c>
      <c r="D31" s="30">
        <v>1079435</v>
      </c>
      <c r="E31" s="30">
        <v>1550698</v>
      </c>
    </row>
    <row r="32" spans="2:5" x14ac:dyDescent="0.2">
      <c r="B32" s="18" t="s">
        <v>26</v>
      </c>
      <c r="C32" s="20">
        <f>C34+C33</f>
        <v>6897102</v>
      </c>
      <c r="D32" s="20">
        <f>D34+D33</f>
        <v>5281122</v>
      </c>
      <c r="E32" s="20">
        <f>E34+E33</f>
        <v>1615980</v>
      </c>
    </row>
    <row r="33" spans="2:5" x14ac:dyDescent="0.2">
      <c r="B33" s="45" t="s">
        <v>50</v>
      </c>
      <c r="C33" s="30">
        <v>1004839</v>
      </c>
      <c r="D33" s="30">
        <v>736580</v>
      </c>
      <c r="E33" s="30">
        <v>268259</v>
      </c>
    </row>
    <row r="34" spans="2:5" x14ac:dyDescent="0.2">
      <c r="B34" s="45" t="s">
        <v>25</v>
      </c>
      <c r="C34" s="30">
        <v>5892263</v>
      </c>
      <c r="D34" s="30">
        <v>4544542</v>
      </c>
      <c r="E34" s="30">
        <v>1347721</v>
      </c>
    </row>
  </sheetData>
  <mergeCells count="1">
    <mergeCell ref="B2:E2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workbookViewId="0">
      <selection activeCell="B23" sqref="B23"/>
    </sheetView>
  </sheetViews>
  <sheetFormatPr defaultRowHeight="12.75" x14ac:dyDescent="0.2"/>
  <cols>
    <col min="1" max="1" width="3.140625" style="1" customWidth="1"/>
    <col min="2" max="2" width="38.140625" style="22" customWidth="1"/>
    <col min="3" max="3" width="16" style="22" customWidth="1"/>
    <col min="4" max="4" width="16.85546875" style="22" customWidth="1"/>
    <col min="5" max="5" width="13.85546875" style="22" customWidth="1"/>
    <col min="6" max="6" width="13.42578125" style="22" customWidth="1"/>
    <col min="7" max="7" width="19.42578125" style="22" customWidth="1"/>
    <col min="8" max="16384" width="9.140625" style="1"/>
  </cols>
  <sheetData>
    <row r="1" spans="2:16" ht="12" customHeight="1" thickBot="1" x14ac:dyDescent="0.25"/>
    <row r="2" spans="2:16" ht="34.5" customHeight="1" thickBot="1" x14ac:dyDescent="0.25">
      <c r="B2" s="64" t="s">
        <v>53</v>
      </c>
      <c r="C2" s="65"/>
      <c r="D2" s="65"/>
      <c r="E2" s="65"/>
      <c r="F2" s="65"/>
      <c r="G2" s="66"/>
    </row>
    <row r="4" spans="2:16" ht="33" customHeight="1" x14ac:dyDescent="0.2">
      <c r="B4" s="52" t="s">
        <v>51</v>
      </c>
      <c r="C4" s="47" t="s">
        <v>30</v>
      </c>
      <c r="D4" s="47" t="s">
        <v>63</v>
      </c>
      <c r="E4" s="47" t="s">
        <v>54</v>
      </c>
      <c r="F4" s="47" t="s">
        <v>55</v>
      </c>
      <c r="G4" s="48" t="s">
        <v>56</v>
      </c>
    </row>
    <row r="5" spans="2:16" s="23" customFormat="1" x14ac:dyDescent="0.2">
      <c r="B5" s="28" t="s">
        <v>14</v>
      </c>
      <c r="C5" s="21">
        <v>64108</v>
      </c>
      <c r="D5" s="34">
        <v>18232</v>
      </c>
      <c r="E5" s="34">
        <v>26466</v>
      </c>
      <c r="F5" s="34">
        <v>14574</v>
      </c>
      <c r="G5" s="34">
        <v>4836</v>
      </c>
      <c r="H5" s="17"/>
      <c r="I5" s="17"/>
      <c r="J5" s="17"/>
      <c r="K5" s="17"/>
      <c r="L5" s="17"/>
      <c r="M5" s="17"/>
    </row>
    <row r="6" spans="2:16" ht="9" customHeight="1" x14ac:dyDescent="0.2">
      <c r="B6" s="1"/>
      <c r="C6" s="1"/>
      <c r="D6" s="44"/>
      <c r="E6" s="44"/>
      <c r="F6" s="44"/>
      <c r="G6" s="44"/>
      <c r="H6" s="25"/>
      <c r="I6" s="25"/>
      <c r="J6" s="25"/>
      <c r="K6" s="25"/>
      <c r="L6" s="25"/>
      <c r="M6" s="25"/>
    </row>
    <row r="7" spans="2:16" s="23" customFormat="1" x14ac:dyDescent="0.2">
      <c r="B7" s="24" t="s">
        <v>33</v>
      </c>
      <c r="C7" s="19">
        <f>C10+C9+C8</f>
        <v>43931</v>
      </c>
      <c r="D7" s="35"/>
      <c r="E7" s="35"/>
      <c r="F7" s="35"/>
      <c r="G7" s="35"/>
      <c r="H7" s="25"/>
      <c r="I7" s="25"/>
      <c r="J7" s="1"/>
      <c r="K7" s="25"/>
      <c r="L7" s="25"/>
      <c r="M7" s="25"/>
    </row>
    <row r="8" spans="2:16" x14ac:dyDescent="0.2">
      <c r="B8" s="29" t="s">
        <v>69</v>
      </c>
      <c r="C8" s="30">
        <v>38776</v>
      </c>
      <c r="D8" s="31">
        <v>10314</v>
      </c>
      <c r="E8" s="31">
        <v>14934</v>
      </c>
      <c r="F8" s="31">
        <v>10094</v>
      </c>
      <c r="G8" s="31">
        <v>3434</v>
      </c>
      <c r="H8" s="25"/>
      <c r="I8" s="25"/>
      <c r="J8" s="25"/>
      <c r="K8" s="25"/>
      <c r="L8" s="25"/>
      <c r="M8" s="25"/>
    </row>
    <row r="9" spans="2:16" ht="13.5" customHeight="1" x14ac:dyDescent="0.2">
      <c r="B9" s="29" t="s">
        <v>70</v>
      </c>
      <c r="C9" s="30">
        <v>4729</v>
      </c>
      <c r="D9" s="31">
        <v>2449</v>
      </c>
      <c r="E9" s="31">
        <v>1392</v>
      </c>
      <c r="F9" s="31">
        <v>620</v>
      </c>
      <c r="G9" s="31">
        <v>268</v>
      </c>
      <c r="H9" s="25"/>
      <c r="I9" s="25"/>
      <c r="J9" s="25"/>
      <c r="K9" s="25"/>
      <c r="L9" s="25"/>
      <c r="M9" s="25"/>
    </row>
    <row r="10" spans="2:16" x14ac:dyDescent="0.2">
      <c r="B10" s="29" t="s">
        <v>71</v>
      </c>
      <c r="C10" s="30">
        <v>426</v>
      </c>
      <c r="D10" s="31">
        <v>267</v>
      </c>
      <c r="E10" s="31">
        <v>68</v>
      </c>
      <c r="F10" s="31">
        <v>66</v>
      </c>
      <c r="G10" s="31">
        <v>25</v>
      </c>
      <c r="H10" s="25"/>
      <c r="I10" s="25"/>
      <c r="J10" s="25"/>
      <c r="K10" s="25"/>
      <c r="L10" s="25"/>
      <c r="M10" s="25"/>
    </row>
    <row r="11" spans="2:16" s="23" customFormat="1" x14ac:dyDescent="0.2">
      <c r="B11" s="24" t="s">
        <v>32</v>
      </c>
      <c r="C11" s="19">
        <f>SUM(C12:C19)</f>
        <v>20177</v>
      </c>
      <c r="D11" s="36"/>
      <c r="E11" s="36"/>
      <c r="F11" s="36"/>
      <c r="G11" s="36"/>
      <c r="K11" s="27"/>
      <c r="L11" s="27"/>
      <c r="M11" s="27"/>
      <c r="N11" s="27"/>
      <c r="O11" s="27"/>
      <c r="P11" s="27"/>
    </row>
    <row r="12" spans="2:16" x14ac:dyDescent="0.2">
      <c r="B12" s="60" t="s">
        <v>72</v>
      </c>
      <c r="C12" s="30">
        <v>13468</v>
      </c>
      <c r="D12" s="31">
        <v>4248</v>
      </c>
      <c r="E12" s="31">
        <v>7560</v>
      </c>
      <c r="F12" s="31">
        <v>807</v>
      </c>
      <c r="G12" s="31">
        <v>853</v>
      </c>
      <c r="H12" s="25"/>
      <c r="I12" s="25"/>
      <c r="J12" s="25"/>
      <c r="K12" s="25"/>
      <c r="L12" s="25"/>
      <c r="M12" s="25"/>
      <c r="N12" s="44"/>
      <c r="O12" s="44"/>
      <c r="P12" s="44"/>
    </row>
    <row r="13" spans="2:16" x14ac:dyDescent="0.2">
      <c r="B13" s="60" t="s">
        <v>73</v>
      </c>
      <c r="C13" s="30">
        <v>148</v>
      </c>
      <c r="D13" s="31">
        <v>31</v>
      </c>
      <c r="E13" s="31">
        <v>62</v>
      </c>
      <c r="F13" s="31">
        <v>55</v>
      </c>
      <c r="G13" s="31" t="s">
        <v>52</v>
      </c>
      <c r="H13" s="25"/>
      <c r="I13" s="25"/>
      <c r="J13" s="25"/>
      <c r="K13" s="25"/>
      <c r="L13" s="25"/>
      <c r="M13" s="25"/>
      <c r="N13" s="44"/>
      <c r="O13" s="44"/>
      <c r="P13" s="44"/>
    </row>
    <row r="14" spans="2:16" x14ac:dyDescent="0.2">
      <c r="B14" s="60" t="s">
        <v>74</v>
      </c>
      <c r="C14" s="30">
        <v>2156</v>
      </c>
      <c r="D14" s="31">
        <v>13</v>
      </c>
      <c r="E14" s="31">
        <v>430</v>
      </c>
      <c r="F14" s="31">
        <v>1651</v>
      </c>
      <c r="G14" s="31">
        <v>62</v>
      </c>
      <c r="H14" s="25"/>
      <c r="I14" s="25"/>
      <c r="J14" s="25"/>
      <c r="K14" s="26"/>
      <c r="L14" s="26"/>
      <c r="M14" s="26"/>
      <c r="N14" s="44"/>
      <c r="O14" s="44"/>
      <c r="P14" s="44"/>
    </row>
    <row r="15" spans="2:16" x14ac:dyDescent="0.2">
      <c r="B15" s="60" t="s">
        <v>75</v>
      </c>
      <c r="C15" s="30">
        <v>1688</v>
      </c>
      <c r="D15" s="31">
        <v>596</v>
      </c>
      <c r="E15" s="31">
        <v>910</v>
      </c>
      <c r="F15" s="31">
        <v>32</v>
      </c>
      <c r="G15" s="31">
        <v>150</v>
      </c>
      <c r="H15" s="25"/>
      <c r="I15" s="25"/>
      <c r="J15" s="25"/>
      <c r="K15" s="26"/>
      <c r="L15" s="26"/>
      <c r="M15" s="26"/>
      <c r="N15" s="44"/>
      <c r="O15" s="44"/>
      <c r="P15" s="44"/>
    </row>
    <row r="16" spans="2:16" x14ac:dyDescent="0.2">
      <c r="B16" s="60" t="s">
        <v>76</v>
      </c>
      <c r="C16" s="30">
        <v>537</v>
      </c>
      <c r="D16" s="31">
        <v>61</v>
      </c>
      <c r="E16" s="31">
        <v>382</v>
      </c>
      <c r="F16" s="31">
        <v>64</v>
      </c>
      <c r="G16" s="31">
        <v>30</v>
      </c>
      <c r="H16" s="25"/>
      <c r="I16" s="25"/>
      <c r="J16" s="25"/>
      <c r="K16" s="26"/>
      <c r="L16" s="26"/>
      <c r="M16" s="26"/>
      <c r="N16" s="44"/>
      <c r="O16" s="44"/>
      <c r="P16" s="44"/>
    </row>
    <row r="17" spans="2:16" x14ac:dyDescent="0.2">
      <c r="B17" s="60" t="s">
        <v>77</v>
      </c>
      <c r="C17" s="30">
        <v>5</v>
      </c>
      <c r="D17" s="31" t="s">
        <v>52</v>
      </c>
      <c r="E17" s="31">
        <v>5</v>
      </c>
      <c r="F17" s="31" t="s">
        <v>52</v>
      </c>
      <c r="G17" s="31" t="s">
        <v>52</v>
      </c>
      <c r="H17" s="25"/>
      <c r="I17" s="25"/>
      <c r="J17" s="25"/>
      <c r="K17" s="26"/>
      <c r="L17" s="26"/>
      <c r="M17" s="26"/>
      <c r="N17" s="44"/>
      <c r="O17" s="44"/>
      <c r="P17" s="44"/>
    </row>
    <row r="18" spans="2:16" x14ac:dyDescent="0.2">
      <c r="B18" s="60" t="s">
        <v>78</v>
      </c>
      <c r="C18" s="30">
        <v>851</v>
      </c>
      <c r="D18" s="31">
        <v>143</v>
      </c>
      <c r="E18" s="31">
        <v>615</v>
      </c>
      <c r="F18" s="31">
        <v>79</v>
      </c>
      <c r="G18" s="31">
        <v>14</v>
      </c>
      <c r="H18" s="25"/>
      <c r="I18" s="25"/>
      <c r="J18" s="25"/>
      <c r="K18" s="26"/>
      <c r="L18" s="26"/>
      <c r="M18" s="26"/>
      <c r="N18" s="44"/>
      <c r="O18" s="44"/>
      <c r="P18" s="44"/>
    </row>
    <row r="19" spans="2:16" x14ac:dyDescent="0.2">
      <c r="B19" s="60" t="s">
        <v>79</v>
      </c>
      <c r="C19" s="30">
        <v>1324</v>
      </c>
      <c r="D19" s="31">
        <v>110</v>
      </c>
      <c r="E19" s="31">
        <v>108</v>
      </c>
      <c r="F19" s="31">
        <v>1106</v>
      </c>
      <c r="G19" s="31" t="s">
        <v>52</v>
      </c>
      <c r="H19" s="25"/>
      <c r="I19" s="25"/>
      <c r="J19" s="25"/>
      <c r="K19" s="26"/>
      <c r="L19" s="26"/>
      <c r="M19" s="26"/>
      <c r="N19" s="44"/>
      <c r="O19" s="44"/>
      <c r="P19" s="44"/>
    </row>
    <row r="21" spans="2:16" x14ac:dyDescent="0.2">
      <c r="K21" s="44"/>
      <c r="L21" s="44"/>
      <c r="M21" s="44"/>
      <c r="N21" s="44"/>
      <c r="O21" s="44"/>
      <c r="P21" s="44"/>
    </row>
    <row r="22" spans="2:16" x14ac:dyDescent="0.2">
      <c r="B22" s="1"/>
      <c r="K22" s="44"/>
      <c r="L22" s="44"/>
      <c r="M22" s="44"/>
      <c r="N22" s="44"/>
      <c r="O22" s="44"/>
      <c r="P22" s="44"/>
    </row>
  </sheetData>
  <mergeCells count="1">
    <mergeCell ref="B2:G2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B25" sqref="B25"/>
    </sheetView>
  </sheetViews>
  <sheetFormatPr defaultRowHeight="12.75" x14ac:dyDescent="0.2"/>
  <cols>
    <col min="1" max="1" width="3.5703125" style="1" customWidth="1"/>
    <col min="2" max="2" width="37.710937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1.85546875" style="1" customWidth="1"/>
    <col min="10" max="16384" width="9.140625" style="1"/>
  </cols>
  <sheetData>
    <row r="1" spans="2:9" ht="13.5" thickBot="1" x14ac:dyDescent="0.25"/>
    <row r="2" spans="2:9" ht="30.75" customHeight="1" thickBot="1" x14ac:dyDescent="0.25">
      <c r="B2" s="67" t="s">
        <v>66</v>
      </c>
      <c r="C2" s="68"/>
      <c r="D2" s="68"/>
      <c r="E2" s="68"/>
      <c r="F2" s="68"/>
      <c r="G2" s="68"/>
      <c r="H2" s="68"/>
      <c r="I2" s="69"/>
    </row>
    <row r="3" spans="2:9" x14ac:dyDescent="0.2">
      <c r="C3" s="46"/>
      <c r="D3" s="46"/>
      <c r="E3" s="46"/>
      <c r="F3" s="46"/>
      <c r="G3" s="46"/>
      <c r="H3" s="46"/>
      <c r="I3" s="46"/>
    </row>
    <row r="4" spans="2:9" ht="38.25" customHeight="1" x14ac:dyDescent="0.2">
      <c r="B4" s="51" t="s">
        <v>67</v>
      </c>
      <c r="C4" s="49" t="s">
        <v>29</v>
      </c>
      <c r="D4" s="49" t="s">
        <v>57</v>
      </c>
      <c r="E4" s="50" t="s">
        <v>58</v>
      </c>
      <c r="F4" s="49" t="s">
        <v>59</v>
      </c>
      <c r="G4" s="49" t="s">
        <v>60</v>
      </c>
      <c r="H4" s="49" t="s">
        <v>61</v>
      </c>
      <c r="I4" s="50" t="s">
        <v>62</v>
      </c>
    </row>
    <row r="5" spans="2:9" x14ac:dyDescent="0.2">
      <c r="B5" s="32" t="s">
        <v>28</v>
      </c>
      <c r="C5" s="21">
        <v>64108</v>
      </c>
      <c r="D5" s="21">
        <v>48151</v>
      </c>
      <c r="E5" s="21">
        <v>13809</v>
      </c>
      <c r="F5" s="21">
        <v>1601</v>
      </c>
      <c r="G5" s="21">
        <v>150</v>
      </c>
      <c r="H5" s="37" t="s">
        <v>52</v>
      </c>
      <c r="I5" s="21">
        <v>397</v>
      </c>
    </row>
    <row r="6" spans="2:9" ht="9" customHeight="1" x14ac:dyDescent="0.2"/>
    <row r="7" spans="2:9" x14ac:dyDescent="0.2">
      <c r="B7" s="24" t="s">
        <v>33</v>
      </c>
      <c r="C7" s="20">
        <f>C10+C9+C8</f>
        <v>43931</v>
      </c>
      <c r="D7" s="42"/>
      <c r="E7" s="42"/>
      <c r="F7" s="42"/>
      <c r="G7" s="42"/>
      <c r="H7" s="42"/>
      <c r="I7" s="42"/>
    </row>
    <row r="8" spans="2:9" x14ac:dyDescent="0.2">
      <c r="B8" s="29" t="s">
        <v>69</v>
      </c>
      <c r="C8" s="30">
        <v>38776</v>
      </c>
      <c r="D8" s="30">
        <v>29541</v>
      </c>
      <c r="E8" s="31">
        <v>8879</v>
      </c>
      <c r="F8" s="31">
        <v>37</v>
      </c>
      <c r="G8" s="31">
        <v>39</v>
      </c>
      <c r="H8" s="31" t="s">
        <v>52</v>
      </c>
      <c r="I8" s="31">
        <v>280</v>
      </c>
    </row>
    <row r="9" spans="2:9" x14ac:dyDescent="0.2">
      <c r="B9" s="29" t="s">
        <v>70</v>
      </c>
      <c r="C9" s="30">
        <v>4729</v>
      </c>
      <c r="D9" s="30">
        <v>3570</v>
      </c>
      <c r="E9" s="31">
        <v>971</v>
      </c>
      <c r="F9" s="31">
        <v>188</v>
      </c>
      <c r="G9" s="31" t="s">
        <v>52</v>
      </c>
      <c r="H9" s="31" t="s">
        <v>52</v>
      </c>
      <c r="I9" s="31" t="s">
        <v>52</v>
      </c>
    </row>
    <row r="10" spans="2:9" x14ac:dyDescent="0.2">
      <c r="B10" s="29" t="s">
        <v>71</v>
      </c>
      <c r="C10" s="30">
        <v>426</v>
      </c>
      <c r="D10" s="30">
        <v>399</v>
      </c>
      <c r="E10" s="31">
        <v>27</v>
      </c>
      <c r="F10" s="31" t="s">
        <v>52</v>
      </c>
      <c r="G10" s="31" t="s">
        <v>52</v>
      </c>
      <c r="H10" s="31" t="s">
        <v>52</v>
      </c>
      <c r="I10" s="31" t="s">
        <v>52</v>
      </c>
    </row>
    <row r="11" spans="2:9" s="23" customFormat="1" x14ac:dyDescent="0.2">
      <c r="B11" s="24" t="s">
        <v>32</v>
      </c>
      <c r="C11" s="20">
        <f>C19+C18+C17+C16+C15+C14+C13+C12</f>
        <v>20177</v>
      </c>
      <c r="D11" s="33"/>
      <c r="E11" s="33"/>
      <c r="F11" s="33"/>
      <c r="G11" s="33"/>
      <c r="H11" s="33"/>
      <c r="I11" s="33"/>
    </row>
    <row r="12" spans="2:9" x14ac:dyDescent="0.2">
      <c r="B12" s="60" t="s">
        <v>72</v>
      </c>
      <c r="C12" s="30">
        <v>13468</v>
      </c>
      <c r="D12" s="30">
        <v>10688</v>
      </c>
      <c r="E12" s="31">
        <v>2648</v>
      </c>
      <c r="F12" s="31">
        <v>14</v>
      </c>
      <c r="G12" s="31">
        <v>56</v>
      </c>
      <c r="H12" s="31" t="s">
        <v>52</v>
      </c>
      <c r="I12" s="31">
        <v>62</v>
      </c>
    </row>
    <row r="13" spans="2:9" x14ac:dyDescent="0.2">
      <c r="B13" s="60" t="s">
        <v>73</v>
      </c>
      <c r="C13" s="30">
        <v>148</v>
      </c>
      <c r="D13" s="30">
        <v>134</v>
      </c>
      <c r="E13" s="31">
        <v>14</v>
      </c>
      <c r="F13" s="31" t="s">
        <v>52</v>
      </c>
      <c r="G13" s="31" t="s">
        <v>52</v>
      </c>
      <c r="H13" s="31" t="s">
        <v>52</v>
      </c>
      <c r="I13" s="31" t="s">
        <v>52</v>
      </c>
    </row>
    <row r="14" spans="2:9" x14ac:dyDescent="0.2">
      <c r="B14" s="60" t="s">
        <v>74</v>
      </c>
      <c r="C14" s="30">
        <v>2156</v>
      </c>
      <c r="D14" s="30">
        <v>482</v>
      </c>
      <c r="E14" s="31">
        <v>257</v>
      </c>
      <c r="F14" s="31">
        <v>1362</v>
      </c>
      <c r="G14" s="31">
        <v>55</v>
      </c>
      <c r="H14" s="31" t="s">
        <v>52</v>
      </c>
      <c r="I14" s="31" t="s">
        <v>52</v>
      </c>
    </row>
    <row r="15" spans="2:9" x14ac:dyDescent="0.2">
      <c r="B15" s="60" t="s">
        <v>75</v>
      </c>
      <c r="C15" s="30">
        <v>1688</v>
      </c>
      <c r="D15" s="30">
        <v>1366</v>
      </c>
      <c r="E15" s="31">
        <v>322</v>
      </c>
      <c r="F15" s="31" t="s">
        <v>52</v>
      </c>
      <c r="G15" s="31" t="s">
        <v>52</v>
      </c>
      <c r="H15" s="31" t="s">
        <v>52</v>
      </c>
      <c r="I15" s="31" t="s">
        <v>52</v>
      </c>
    </row>
    <row r="16" spans="2:9" x14ac:dyDescent="0.2">
      <c r="B16" s="60" t="s">
        <v>76</v>
      </c>
      <c r="C16" s="30">
        <v>537</v>
      </c>
      <c r="D16" s="30">
        <v>242</v>
      </c>
      <c r="E16" s="31">
        <v>295</v>
      </c>
      <c r="F16" s="31" t="s">
        <v>52</v>
      </c>
      <c r="G16" s="31" t="s">
        <v>52</v>
      </c>
      <c r="H16" s="31" t="s">
        <v>52</v>
      </c>
      <c r="I16" s="31" t="s">
        <v>52</v>
      </c>
    </row>
    <row r="17" spans="2:9" x14ac:dyDescent="0.2">
      <c r="B17" s="60" t="s">
        <v>77</v>
      </c>
      <c r="C17" s="30">
        <v>5</v>
      </c>
      <c r="D17" s="30">
        <v>5</v>
      </c>
      <c r="E17" s="31" t="s">
        <v>52</v>
      </c>
      <c r="F17" s="31" t="s">
        <v>52</v>
      </c>
      <c r="G17" s="31" t="s">
        <v>52</v>
      </c>
      <c r="H17" s="31" t="s">
        <v>52</v>
      </c>
      <c r="I17" s="31" t="s">
        <v>52</v>
      </c>
    </row>
    <row r="18" spans="2:9" x14ac:dyDescent="0.2">
      <c r="B18" s="60" t="s">
        <v>78</v>
      </c>
      <c r="C18" s="30">
        <v>851</v>
      </c>
      <c r="D18" s="30">
        <v>400</v>
      </c>
      <c r="E18" s="31">
        <v>396</v>
      </c>
      <c r="F18" s="31" t="s">
        <v>52</v>
      </c>
      <c r="G18" s="31" t="s">
        <v>52</v>
      </c>
      <c r="H18" s="31" t="s">
        <v>52</v>
      </c>
      <c r="I18" s="31">
        <v>55</v>
      </c>
    </row>
    <row r="19" spans="2:9" x14ac:dyDescent="0.2">
      <c r="B19" s="60" t="s">
        <v>79</v>
      </c>
      <c r="C19" s="30">
        <v>1324</v>
      </c>
      <c r="D19" s="30">
        <v>1324</v>
      </c>
      <c r="E19" s="31" t="s">
        <v>52</v>
      </c>
      <c r="F19" s="31" t="s">
        <v>52</v>
      </c>
      <c r="G19" s="31" t="s">
        <v>52</v>
      </c>
      <c r="H19" s="31" t="s">
        <v>52</v>
      </c>
      <c r="I19" s="31" t="s">
        <v>52</v>
      </c>
    </row>
    <row r="23" spans="2:9" x14ac:dyDescent="0.2">
      <c r="C23" s="25"/>
      <c r="D23" s="25"/>
      <c r="E23" s="25"/>
      <c r="F23" s="25"/>
      <c r="G23" s="25"/>
      <c r="H23" s="25"/>
      <c r="I23" s="25"/>
    </row>
    <row r="24" spans="2:9" x14ac:dyDescent="0.2">
      <c r="C24" s="25"/>
      <c r="D24" s="25"/>
      <c r="E24" s="25"/>
      <c r="F24" s="25"/>
      <c r="G24" s="25"/>
      <c r="H24" s="25"/>
      <c r="I24" s="25"/>
    </row>
    <row r="25" spans="2:9" x14ac:dyDescent="0.2">
      <c r="C25" s="25"/>
      <c r="D25" s="25"/>
      <c r="E25" s="25"/>
      <c r="F25" s="25"/>
      <c r="G25" s="25"/>
      <c r="H25" s="25"/>
      <c r="I25" s="25"/>
    </row>
    <row r="26" spans="2:9" x14ac:dyDescent="0.2">
      <c r="C26" s="25"/>
      <c r="D26" s="25"/>
      <c r="E26" s="25"/>
      <c r="F26" s="25"/>
      <c r="G26" s="25"/>
      <c r="H26" s="25"/>
      <c r="I26" s="25"/>
    </row>
    <row r="27" spans="2:9" x14ac:dyDescent="0.2">
      <c r="C27" s="25"/>
      <c r="D27" s="25"/>
      <c r="E27" s="25"/>
      <c r="F27" s="25"/>
      <c r="G27" s="25"/>
      <c r="H27" s="25"/>
      <c r="I27" s="25"/>
    </row>
    <row r="28" spans="2:9" x14ac:dyDescent="0.2">
      <c r="C28" s="25"/>
      <c r="D28" s="25"/>
      <c r="E28" s="25"/>
      <c r="F28" s="25"/>
      <c r="G28" s="25"/>
      <c r="H28" s="25"/>
      <c r="I28" s="25"/>
    </row>
    <row r="29" spans="2:9" x14ac:dyDescent="0.2">
      <c r="C29" s="25"/>
      <c r="D29" s="25"/>
      <c r="E29" s="25"/>
      <c r="F29" s="25"/>
      <c r="G29" s="25"/>
      <c r="H29" s="25"/>
      <c r="I29" s="25"/>
    </row>
    <row r="30" spans="2:9" x14ac:dyDescent="0.2">
      <c r="C30" s="25"/>
      <c r="D30" s="25"/>
      <c r="E30" s="25"/>
      <c r="F30" s="25"/>
      <c r="G30" s="25"/>
      <c r="H30" s="25"/>
      <c r="I30" s="25"/>
    </row>
    <row r="31" spans="2:9" x14ac:dyDescent="0.2">
      <c r="C31" s="25"/>
      <c r="D31" s="25"/>
      <c r="E31" s="25"/>
      <c r="F31" s="25"/>
      <c r="G31" s="25"/>
      <c r="H31" s="25"/>
      <c r="I31" s="25"/>
    </row>
    <row r="32" spans="2:9" x14ac:dyDescent="0.2">
      <c r="C32" s="25"/>
      <c r="D32" s="25"/>
      <c r="E32" s="25"/>
      <c r="F32" s="25"/>
      <c r="G32" s="25"/>
      <c r="H32" s="25"/>
      <c r="I32" s="25"/>
    </row>
    <row r="33" spans="3:9" x14ac:dyDescent="0.2">
      <c r="C33" s="25"/>
      <c r="D33" s="25"/>
      <c r="E33" s="25"/>
      <c r="F33" s="25"/>
      <c r="G33" s="25"/>
      <c r="H33" s="25"/>
      <c r="I33" s="25"/>
    </row>
    <row r="34" spans="3:9" x14ac:dyDescent="0.2">
      <c r="C34" s="25"/>
      <c r="D34" s="25"/>
      <c r="E34" s="25"/>
      <c r="F34" s="25"/>
      <c r="G34" s="25"/>
      <c r="H34" s="25"/>
      <c r="I34" s="25"/>
    </row>
    <row r="35" spans="3:9" ht="14.25" x14ac:dyDescent="0.2">
      <c r="H35" s="43"/>
      <c r="I35" s="43"/>
    </row>
  </sheetData>
  <mergeCells count="1">
    <mergeCell ref="B2:I2"/>
  </mergeCells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Grafic 1 Trim. I_2021</vt:lpstr>
      <vt:lpstr>Grafic 2 Trim. I_2021</vt:lpstr>
      <vt:lpstr>Cheltuieli</vt:lpstr>
      <vt:lpstr>Sosiri_dupa organizatorul calat</vt:lpstr>
      <vt:lpstr>Sosiri_dupa mijloc de transport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Catalin Mirlogeanu</cp:lastModifiedBy>
  <cp:lastPrinted>2021-06-10T06:46:56Z</cp:lastPrinted>
  <dcterms:created xsi:type="dcterms:W3CDTF">2016-12-08T08:00:47Z</dcterms:created>
  <dcterms:modified xsi:type="dcterms:W3CDTF">2021-06-17T05:22:26Z</dcterms:modified>
</cp:coreProperties>
</file>