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ristina.nitulescu\Desktop\CVTS 5 quality report\pt postat site\RO\"/>
    </mc:Choice>
  </mc:AlternateContent>
  <bookViews>
    <workbookView xWindow="0" yWindow="0" windowWidth="21600" windowHeight="8550" activeTab="12"/>
  </bookViews>
  <sheets>
    <sheet name="3.1" sheetId="8" r:id="rId1"/>
    <sheet name="3.3." sheetId="12" r:id="rId2"/>
    <sheet name="5.1" sheetId="9" r:id="rId3"/>
    <sheet name="6.2.1" sheetId="17" r:id="rId4"/>
    <sheet name="6.3.1" sheetId="10" r:id="rId5"/>
    <sheet name="6.3.1.1" sheetId="11" r:id="rId6"/>
    <sheet name="6.3.3.1" sheetId="13" r:id="rId7"/>
    <sheet name="6.3.3.2" sheetId="14" r:id="rId8"/>
    <sheet name="6.3.4.1" sheetId="15" r:id="rId9"/>
    <sheet name="7.2" sheetId="2" r:id="rId10"/>
    <sheet name="8.1" sheetId="3" r:id="rId11"/>
    <sheet name="8.2" sheetId="18" r:id="rId12"/>
    <sheet name="8.3" sheetId="6" r:id="rId13"/>
  </sheets>
  <definedNames>
    <definedName name="_xlnm.Print_Area" localSheetId="3">'6.2.1'!$A$1:$I$94</definedName>
    <definedName name="_xlnm.Print_Area" localSheetId="6">'6.3.3.1'!$A$1:$F$45</definedName>
    <definedName name="_xlnm.Print_Titles" localSheetId="2">'5.1'!$4:$4</definedName>
    <definedName name="_xlnm.Print_Titles" localSheetId="3">'6.2.1'!$A:$A</definedName>
    <definedName name="_xlnm.Print_Titles" localSheetId="4">'6.3.1'!$A:$A</definedName>
    <definedName name="_xlnm.Print_Titles" localSheetId="12">'8.3'!$A:$B</definedName>
  </definedNames>
  <calcPr calcId="162913"/>
</workbook>
</file>

<file path=xl/calcChain.xml><?xml version="1.0" encoding="utf-8"?>
<calcChain xmlns="http://schemas.openxmlformats.org/spreadsheetml/2006/main">
  <c r="B7" i="11" l="1"/>
  <c r="V28" i="6"/>
  <c r="H28" i="6"/>
  <c r="I28" i="6"/>
  <c r="J28" i="6"/>
  <c r="K28" i="6"/>
  <c r="L28" i="6"/>
  <c r="M28" i="6"/>
  <c r="N28" i="6"/>
  <c r="O28" i="6"/>
  <c r="P28" i="6"/>
  <c r="Q28" i="6"/>
  <c r="R28" i="6"/>
  <c r="S28" i="6"/>
  <c r="T28" i="6"/>
  <c r="U28" i="6"/>
  <c r="H29" i="6"/>
  <c r="I29" i="6"/>
  <c r="J29" i="6"/>
  <c r="K29" i="6"/>
  <c r="L29" i="6"/>
  <c r="M29" i="6"/>
  <c r="N29" i="6"/>
  <c r="O29" i="6"/>
  <c r="P29" i="6"/>
  <c r="Q29" i="6"/>
  <c r="R29" i="6"/>
  <c r="S29" i="6"/>
  <c r="T29" i="6"/>
  <c r="U29" i="6"/>
  <c r="V29" i="6"/>
  <c r="H30" i="6"/>
  <c r="I30" i="6"/>
  <c r="J30" i="6"/>
  <c r="K30" i="6"/>
  <c r="L30" i="6"/>
  <c r="M30" i="6"/>
  <c r="N30" i="6"/>
  <c r="O30" i="6"/>
  <c r="P30" i="6"/>
  <c r="Q30" i="6"/>
  <c r="R30" i="6"/>
  <c r="S30" i="6"/>
  <c r="T30" i="6"/>
  <c r="U30" i="6"/>
  <c r="V30" i="6"/>
  <c r="E9" i="13"/>
  <c r="F9" i="13" s="1"/>
  <c r="E8" i="13"/>
  <c r="F8" i="13" s="1"/>
  <c r="C28" i="6"/>
  <c r="F30" i="6"/>
  <c r="D29" i="6"/>
  <c r="G30" i="6"/>
  <c r="E30" i="6"/>
  <c r="D30" i="6"/>
  <c r="C30" i="6"/>
  <c r="G29" i="6"/>
  <c r="F29" i="6"/>
  <c r="E29" i="6"/>
  <c r="C29" i="6"/>
  <c r="G28" i="6"/>
  <c r="F28" i="6"/>
  <c r="E28" i="6"/>
  <c r="D28" i="6"/>
  <c r="E34" i="13"/>
  <c r="F34" i="13" s="1"/>
  <c r="E33" i="13"/>
  <c r="F33" i="13" s="1"/>
  <c r="E32" i="13"/>
  <c r="F32" i="13" s="1"/>
  <c r="E31" i="13"/>
  <c r="F31" i="13" s="1"/>
  <c r="E30" i="13"/>
  <c r="F30" i="13" s="1"/>
  <c r="E29" i="13"/>
  <c r="F29" i="13"/>
  <c r="E28" i="13"/>
  <c r="F28" i="13" s="1"/>
  <c r="E27" i="13"/>
  <c r="F27" i="13"/>
  <c r="E26" i="13"/>
  <c r="F26" i="13" s="1"/>
  <c r="E25" i="13"/>
  <c r="F25" i="13"/>
  <c r="E24" i="13"/>
  <c r="F24" i="13" s="1"/>
  <c r="E23" i="13"/>
  <c r="F23" i="13"/>
  <c r="E22" i="13"/>
  <c r="F22" i="13" s="1"/>
  <c r="E21" i="13"/>
  <c r="F21" i="13"/>
  <c r="E20" i="13"/>
  <c r="F20" i="13" s="1"/>
  <c r="E19" i="13"/>
  <c r="F19" i="13"/>
  <c r="E18" i="13"/>
  <c r="F18" i="13" s="1"/>
  <c r="E17" i="13"/>
  <c r="F17" i="13"/>
  <c r="E16" i="13"/>
  <c r="F16" i="13" s="1"/>
  <c r="E15" i="13"/>
  <c r="F15" i="13"/>
  <c r="E11" i="13"/>
  <c r="F11" i="13" s="1"/>
  <c r="E10" i="13"/>
  <c r="F10" i="13"/>
</calcChain>
</file>

<file path=xl/sharedStrings.xml><?xml version="1.0" encoding="utf-8"?>
<sst xmlns="http://schemas.openxmlformats.org/spreadsheetml/2006/main" count="491" uniqueCount="199">
  <si>
    <t>SBS</t>
  </si>
  <si>
    <t>%</t>
  </si>
  <si>
    <t>28.06.2017</t>
  </si>
  <si>
    <t>30.06.2017</t>
  </si>
  <si>
    <t>-</t>
  </si>
  <si>
    <t>167 eur</t>
  </si>
  <si>
    <t>84 eur</t>
  </si>
  <si>
    <t>105 eur</t>
  </si>
  <si>
    <t>242 eur</t>
  </si>
  <si>
    <t>X</t>
  </si>
  <si>
    <r>
      <t>102 PPS</t>
    </r>
    <r>
      <rPr>
        <vertAlign val="superscript"/>
        <sz val="10"/>
        <color indexed="8"/>
        <rFont val="Calibri"/>
        <family val="2"/>
      </rPr>
      <t>1)</t>
    </r>
  </si>
  <si>
    <r>
      <t>181 PPS</t>
    </r>
    <r>
      <rPr>
        <vertAlign val="superscript"/>
        <sz val="10"/>
        <color indexed="8"/>
        <rFont val="Calibri"/>
        <family val="2"/>
      </rPr>
      <t>1)</t>
    </r>
  </si>
  <si>
    <t>Ancheta este obligatorie pentru întreprinderi.</t>
  </si>
  <si>
    <r>
      <rPr>
        <b/>
        <sz val="10"/>
        <rFont val="Calibri"/>
        <family val="2"/>
      </rPr>
      <t>Participarea la anchetă</t>
    </r>
    <r>
      <rPr>
        <sz val="10"/>
        <rFont val="Calibri"/>
        <family val="2"/>
      </rPr>
      <t xml:space="preserve">
Indicați dacă ancheta este obligatorie sau voluntară (pentru întreprinderi).</t>
    </r>
  </si>
  <si>
    <r>
      <rPr>
        <b/>
        <sz val="10"/>
        <rFont val="Calibri"/>
        <family val="2"/>
      </rPr>
      <t>Denumirea anchetei</t>
    </r>
    <r>
      <rPr>
        <sz val="10"/>
        <rFont val="Calibri"/>
        <family val="2"/>
      </rPr>
      <t xml:space="preserve">
Vă rugăm să menționați denumirea anchetei</t>
    </r>
  </si>
  <si>
    <t>Limba națională: Formarea profesională în anul 2015
Limba engleză: Continuing Vocational Training Survey (CVTS)</t>
  </si>
  <si>
    <t>DA</t>
  </si>
  <si>
    <t>NU</t>
  </si>
  <si>
    <t>Parțial (ex. doar anumite întrebări)</t>
  </si>
  <si>
    <t>În totalitate (ex. toate întrebările)</t>
  </si>
  <si>
    <t>Deloc</t>
  </si>
  <si>
    <t xml:space="preserve">S-a realizat un chestionar pilot pentru FORPRO 2015? </t>
  </si>
  <si>
    <t>Interviul faţă în faţă, utilizând hârtie şi creion (PAPI)</t>
  </si>
  <si>
    <t>Interviul faţă în faţă, utilizând calculatorul (CAPI)</t>
  </si>
  <si>
    <t>Interviul la telefon, utilizând calculatorul (CATI)</t>
  </si>
  <si>
    <t>Tabelul 3.1 Sursa datelor</t>
  </si>
  <si>
    <t>Tabelul 3.3 Colectarea datelor</t>
  </si>
  <si>
    <t>Interviul autoadministrat, utilizând hârtie (PAPI, include versiunea PDF a chestionarului depusă electronic)</t>
  </si>
  <si>
    <t>Alta</t>
  </si>
  <si>
    <t>Interviul autoadministrat, utilizând calculatorul (CAWI cu chestionar online interactiv)</t>
  </si>
  <si>
    <r>
      <t>Autoînregistrarea,</t>
    </r>
    <r>
      <rPr>
        <sz val="10"/>
        <rFont val="Calibri"/>
        <family val="2"/>
      </rPr>
      <t xml:space="preserve"> utilizând colectarea on-line a datelor sau pe chestionare pe hârtie (postate pe site-ul INS și transmise prin poștă direcțiilor județene de statistică).</t>
    </r>
  </si>
  <si>
    <r>
      <t xml:space="preserve">Tipul anchetei
</t>
    </r>
    <r>
      <rPr>
        <i/>
        <sz val="10"/>
        <rFont val="Calibri"/>
        <family val="2"/>
      </rPr>
      <t xml:space="preserve"> Se vor bifa toate tipurile cercetare utilizate.</t>
    </r>
  </si>
  <si>
    <t xml:space="preserve">FORPRO 2015 a fost o anchetă de sine stătătoare. </t>
  </si>
  <si>
    <t>FORPRO 2015 a fost încorporată într-o altă anchetă.</t>
  </si>
  <si>
    <t>Dacă a fost încorporată într-o altă anchetă, vă rugăm să oferiți o scurtă descriere a acestei anchete.</t>
  </si>
  <si>
    <t>Ați utilizat date din surse administrative pentru FORPRO 2015?</t>
  </si>
  <si>
    <t>Dacă da - enumerați variabilele pentru care ați utilizat date din surse administrative?
(Lista de variabile în conformitate cu codificarea din manual, de exemplu, A10a.)</t>
  </si>
  <si>
    <t>Modalitatea de realizare a anchetei</t>
  </si>
  <si>
    <t>clasa 1 / clasa 4</t>
  </si>
  <si>
    <t>clasa 2 / clasa 5</t>
  </si>
  <si>
    <t>clasa 3 / clasa 6</t>
  </si>
  <si>
    <t>clasa 7</t>
  </si>
  <si>
    <t>clasa 8</t>
  </si>
  <si>
    <t>clasa 9</t>
  </si>
  <si>
    <t>Toate întreprinderile</t>
  </si>
  <si>
    <t>CAEN 1</t>
  </si>
  <si>
    <t>CAEN 2</t>
  </si>
  <si>
    <t>CAEN 3</t>
  </si>
  <si>
    <t>CAEN 4</t>
  </si>
  <si>
    <t>CAEN 5</t>
  </si>
  <si>
    <t>CAEN 6</t>
  </si>
  <si>
    <t>CAEN 7</t>
  </si>
  <si>
    <t>CAEN 8</t>
  </si>
  <si>
    <t>CAEN 9</t>
  </si>
  <si>
    <t>CAEN 10</t>
  </si>
  <si>
    <t>CAEN 11</t>
  </si>
  <si>
    <t>CAEN 12</t>
  </si>
  <si>
    <t>CAEN 13</t>
  </si>
  <si>
    <t>CAEN 14</t>
  </si>
  <si>
    <t>CAEN 15</t>
  </si>
  <si>
    <t>CAEN 16</t>
  </si>
  <si>
    <t xml:space="preserve">CAEN 17 </t>
  </si>
  <si>
    <t>CAEN 18</t>
  </si>
  <si>
    <t>CAEN 19</t>
  </si>
  <si>
    <t>CAEN 20</t>
  </si>
  <si>
    <t>Valoare estimată</t>
  </si>
  <si>
    <t>Coeficientul de variație</t>
  </si>
  <si>
    <t>Numărul angajaților</t>
  </si>
  <si>
    <t>Numărul de întreprinderi care au oferit orice formă de FPC</t>
  </si>
  <si>
    <t>Raportul dintre numărul de întreprinderi care au furnizat o formă de FPC și numărul total de întreprinderi</t>
  </si>
  <si>
    <t>Numărul de întreprinderi care au furnizat cursuri de FPC</t>
  </si>
  <si>
    <t>Raportul dintre numărul de întreprinderi care au furnizat cursuri de FPC și numărul total de întreprinderi</t>
  </si>
  <si>
    <t>Numărul angajaților din întreprinderile care au furnizat o formă de FPC</t>
  </si>
  <si>
    <t>Numărul angajaţilor care au participat la cursuri de FPC</t>
  </si>
  <si>
    <t>Raportul dintre numărul angajaţilor care au participat la cursuri de FPC și numărul angajaților</t>
  </si>
  <si>
    <t>Raportul dintre numărul angajaţilor care au participat la cursuri de FPC și numărul angajaților din întreprinderile care au furnizat FPC</t>
  </si>
  <si>
    <t>Costul total al cursurilor de FPC</t>
  </si>
  <si>
    <t>Numărul unităților care au furnizat FPI</t>
  </si>
  <si>
    <t>Raportul dintre numărul întreprinderilor care au oferit FPI și numărul total de întreprinderi</t>
  </si>
  <si>
    <r>
      <t>Tabelul 6.2.1 Coeficienţii de variaţie pentru variabilele cheie din FORPRO 2015</t>
    </r>
    <r>
      <rPr>
        <i/>
        <sz val="10"/>
        <color indexed="8"/>
        <rFont val="Calibri"/>
        <family val="2"/>
      </rPr>
      <t xml:space="preserve"> (a se vedea de asemenea Regulamentul Comisiei (UE) nr. 1153/2014, Anexa V)</t>
    </r>
  </si>
  <si>
    <t>Țările cu mai puțin de 50 de milioane de locuitori ar trebui să completeze tabelele pentru 3 clase de mărime ale întreprinderilor (1-3), țările cu 50 de milioane de locuitori și peste ar trebui să completeze tabelele pentru 6 clase de mărime ale întreprinderilor (4-9).</t>
  </si>
  <si>
    <t xml:space="preserve">Grupările CAEN 20 și clasele de mărime ale întreprinderilor sunt detaliate în anexele 1 și 2 din manualul FORPRO. </t>
  </si>
  <si>
    <t>Tabelul 6.3.1 Erorile de acoperire</t>
  </si>
  <si>
    <t>CAEN 17</t>
  </si>
  <si>
    <t>Numărul de întreprinderi din eșantionul net</t>
  </si>
  <si>
    <t>Numărul de întreprinderi din eșantionul net. Eșantionul net este eșantionul efectiv, adică numărul întreprinderilor respondente.</t>
  </si>
  <si>
    <t>Numărul de întreprinderi din eșantionul brut</t>
  </si>
  <si>
    <t>Numărul de întreprinderi din eșantionul brut.</t>
  </si>
  <si>
    <t>Numărul de întreprinderi din baza de sondaj</t>
  </si>
  <si>
    <t>Numărul de întreprinderi din baza de sondaj.</t>
  </si>
  <si>
    <t>Tabelul 6.3.1.1 Supra-acoperire</t>
  </si>
  <si>
    <t>Numărul de întreprinderi</t>
  </si>
  <si>
    <t>Rata de supra-acoperire  (%)</t>
  </si>
  <si>
    <r>
      <t xml:space="preserve">Numărul întreprinderilor eligibile
</t>
    </r>
    <r>
      <rPr>
        <i/>
        <sz val="10"/>
        <rFont val="Calibri"/>
        <family val="2"/>
      </rPr>
      <t>adică mărimea eșantionului brut minus cazurile neeligibile.</t>
    </r>
  </si>
  <si>
    <r>
      <t xml:space="preserve">Întreprinderi neeligibile: în afara sferei de cuprindere
</t>
    </r>
    <r>
      <rPr>
        <i/>
        <sz val="10"/>
        <rFont val="Calibri"/>
        <family val="2"/>
      </rPr>
      <t>De exemplu întreprinderile selectate nu se află în populația țintă (adică mai puțin de 10 angajați)</t>
    </r>
  </si>
  <si>
    <r>
      <t>Alte întreprinderi neeligibile</t>
    </r>
    <r>
      <rPr>
        <i/>
        <sz val="10"/>
        <rFont val="Calibri"/>
        <family val="2"/>
      </rPr>
      <t xml:space="preserve">
De exemplu nicio întreprindere nu există la adresa selectată sau întreprinderea selectată a dispărut în perioada dintre momentul de referință al informațiilor din baza de sondaj și momentul interviului.</t>
    </r>
  </si>
  <si>
    <t xml:space="preserve">Tabelul 6.3.3.1 Rata de non-răspuns </t>
  </si>
  <si>
    <t>Număr</t>
  </si>
  <si>
    <r>
      <t xml:space="preserve">Întreprinderile eligibile
</t>
    </r>
    <r>
      <rPr>
        <i/>
        <sz val="10"/>
        <rFont val="Calibri"/>
        <family val="2"/>
      </rPr>
      <t>(pentru definiție vezi tabelul 6.3.1.1)</t>
    </r>
  </si>
  <si>
    <t>Populația
(întreprinderile din baza de sondaj)</t>
  </si>
  <si>
    <t>Refuz</t>
  </si>
  <si>
    <t>Necontactată</t>
  </si>
  <si>
    <t>Chestionare respinse</t>
  </si>
  <si>
    <t>Incapacitatea de a răspunde</t>
  </si>
  <si>
    <r>
      <t xml:space="preserve">Rata de non-răspuns
</t>
    </r>
    <r>
      <rPr>
        <i/>
        <sz val="10"/>
        <rFont val="Calibri"/>
        <family val="2"/>
      </rPr>
      <t>(unitățile cu non-răspuns / întreprinderile eligibile * 100)</t>
    </r>
  </si>
  <si>
    <t>Unitățile respondente (întreprinderile din eșantionul net, adică numărul efectiv de întreprinderi care au răspuns)</t>
  </si>
  <si>
    <t>Alt tip de nonrăspuns</t>
  </si>
  <si>
    <t>Unități cu non-răspuns (numărul întreprinderilor eligibile minus numărul întreprinderilor din eșantionul net)</t>
  </si>
  <si>
    <t xml:space="preserve">Tipuri de non-răspuns al unităților </t>
  </si>
  <si>
    <t>Unitate cu non-răspuns total</t>
  </si>
  <si>
    <t xml:space="preserve">Exemple / directive pentru fiecare tip de non-răspuns al unității </t>
  </si>
  <si>
    <t>Numărul întreprinderilor eligibile minus numărul întreprinderilor din eșantionul net.</t>
  </si>
  <si>
    <t>Chestionarul nu a fost trimis înapoi.</t>
  </si>
  <si>
    <t>Întreprinderea selectată a fost contactată, dar a refuzat să participe la anchetă.</t>
  </si>
  <si>
    <t>Întreprinderea selectată nu a putut participa la anchetă (de exemplu, datorită lipsei de personal calificat).</t>
  </si>
  <si>
    <t>Întreprinderea selectată a participat la anchetă, dar formularul  nu poate fi utilizat (calitatea slabă - de exemplu, inconsecvențe puternice, răspuns inacceptabil la variabile / întreprinderea  a lăsat cele mai multe dintre întrebări fără răspuns, formularul s-a pierdut și interviul nu poate fi repetat etc.).</t>
  </si>
  <si>
    <t>Specificați alte tipuri de non-răspuns întâlnite: întreprindere temporar fără activitate, fără date datorită evenimentelor.</t>
  </si>
  <si>
    <t>Tabelul 6.3.3.2 Rata de non-răspuns a variabilei</t>
  </si>
  <si>
    <t>Variabila (în conformitate cu  codificarea din manual, de ex. A10a)</t>
  </si>
  <si>
    <t>Rata de non-răspuns a variabilei (%)</t>
  </si>
  <si>
    <t>Nu este disponibilă</t>
  </si>
  <si>
    <t>Adăugați rânduri dacă este necesar.</t>
  </si>
  <si>
    <t xml:space="preserve">Metoda de imputare folosită </t>
  </si>
  <si>
    <t>Rata de imputare (%)</t>
  </si>
  <si>
    <t xml:space="preserve">Indisponibilă, doar pentru 6 întreprinderi </t>
  </si>
  <si>
    <t xml:space="preserve">Indisponibilă, doar pentru 4 întreprinderi </t>
  </si>
  <si>
    <t>Imputată din Ancheta costului forţei de muncă</t>
  </si>
  <si>
    <t xml:space="preserve">Tabelul 6.3.4.1 Rata de imputare pentru variabilele din FORPRO 2015 </t>
  </si>
  <si>
    <t>A4 Numărul total al orelor efectiv lucrate</t>
  </si>
  <si>
    <t>A5 Costul total al forţei de muncă</t>
  </si>
  <si>
    <t>Data de început</t>
  </si>
  <si>
    <t xml:space="preserve">Septembrie 2015 </t>
  </si>
  <si>
    <t xml:space="preserve">Martie 2016 </t>
  </si>
  <si>
    <t xml:space="preserve"> Iulie 2016</t>
  </si>
  <si>
    <t xml:space="preserve">Iunie 2016 </t>
  </si>
  <si>
    <t>Septembrie 2016</t>
  </si>
  <si>
    <t xml:space="preserve"> Iunie 2016</t>
  </si>
  <si>
    <t xml:space="preserve"> Decembrie 2016</t>
  </si>
  <si>
    <t xml:space="preserve"> Iunie 2017</t>
  </si>
  <si>
    <r>
      <rPr>
        <b/>
        <sz val="11"/>
        <color indexed="8"/>
        <rFont val="Calibri"/>
        <family val="2"/>
      </rPr>
      <t>Pregătirea anchetei</t>
    </r>
    <r>
      <rPr>
        <b/>
        <vertAlign val="superscript"/>
        <sz val="11"/>
        <color indexed="8"/>
        <rFont val="Calibri"/>
        <family val="2"/>
      </rPr>
      <t>1)</t>
    </r>
  </si>
  <si>
    <t>Colectarea datelor</t>
  </si>
  <si>
    <t>Data de  încheiere</t>
  </si>
  <si>
    <t>* Indicați în coloana "data de început" data primei transmiteri a setului complet de date, iar în coloana "data de încheiere" data transmiterii setului de date finale.</t>
  </si>
  <si>
    <r>
      <t>Procesare (controlul calității datelor, editarea, imputarea, etc.)</t>
    </r>
    <r>
      <rPr>
        <b/>
        <vertAlign val="superscript"/>
        <sz val="11"/>
        <color indexed="8"/>
        <rFont val="Calibri"/>
        <family val="2"/>
      </rPr>
      <t>2)</t>
    </r>
  </si>
  <si>
    <t>Transmiterea microdatelor către Eurostat*</t>
  </si>
  <si>
    <t xml:space="preserve">Ancheta pentru non-răspunsuri </t>
  </si>
  <si>
    <r>
      <t>2)</t>
    </r>
    <r>
      <rPr>
        <sz val="11"/>
        <color theme="1"/>
        <rFont val="Calibri"/>
        <family val="2"/>
        <scheme val="minor"/>
      </rPr>
      <t xml:space="preserve"> Procesarea (include și activitățile de validare desfășurate la nivel local)</t>
    </r>
  </si>
  <si>
    <r>
      <t>1)</t>
    </r>
    <r>
      <rPr>
        <sz val="11"/>
        <color theme="1"/>
        <rFont val="Calibri"/>
        <family val="2"/>
        <scheme val="minor"/>
      </rPr>
      <t xml:space="preserve"> Pregătirea anchetei (include: Planificarea etapelor anchetei; Proiectarea chestionarului model național; Testarea chestionarului model național; Selectarea eșantionului; Proiectarea infrastructurii IT pentru colectarea și prelucrarea datelor)</t>
    </r>
  </si>
  <si>
    <t>Tabelul 7.2 Fazele proiectului - perioade</t>
  </si>
  <si>
    <t>Nu este cazul</t>
  </si>
  <si>
    <r>
      <rPr>
        <i/>
        <sz val="10"/>
        <color indexed="8"/>
        <rFont val="Calibri"/>
        <family val="2"/>
      </rPr>
      <t xml:space="preserve">
Adăugați rânduri dacă este necesar.</t>
    </r>
    <r>
      <rPr>
        <sz val="10"/>
        <color indexed="8"/>
        <rFont val="Calibri"/>
        <family val="2"/>
      </rPr>
      <t xml:space="preserve">
</t>
    </r>
  </si>
  <si>
    <r>
      <t xml:space="preserve">Chestionarul FORPRO 2015
</t>
    </r>
    <r>
      <rPr>
        <i/>
        <sz val="10"/>
        <color indexed="8"/>
        <rFont val="Calibri"/>
        <family val="2"/>
      </rPr>
      <t>Indicați orice abateri de la chestionarul standard european (secțiunea 2 a manualului FORPRO 2015).</t>
    </r>
  </si>
  <si>
    <t>Versiunea națională a chestionarului a fost concepută pe baza chestionarului european.</t>
  </si>
  <si>
    <t>Versiunea românească a anchetei a colectat informații pentru alte variabile suplimentare, precum:
  - numărul mediu al angajaţilor pe sexe și 3 grupe de vârstă: sub 25 de ani, 25 - 54 ani și 55 de ani și peste;
  - numărul angajaţilor care au participat la cursuri de FPC (total - interne și externe) defalcat pe cele 3 grupe de vârstă;
  - timpul petrecut de angajaţi la cursurile de FPC în cadrul programului de lucru și în afara programului de lucru.</t>
  </si>
  <si>
    <r>
      <t xml:space="preserve">Variabile FORPRO 2015 
</t>
    </r>
    <r>
      <rPr>
        <i/>
        <sz val="10"/>
        <color indexed="8"/>
        <rFont val="Calibri"/>
        <family val="2"/>
      </rPr>
      <t>Vă rugăm să enumerați variabilele FORPRO 2015 pentru care au existat diferențe în implementarea la nivel național și să descrieți diferențele.  Aceasta include, de exemplu, adăugarea unei categorii cu răspuns deschis și codificarea acesteia.
Vă rugăm, de asemenea, să enumerați variabilele care nu sunt reglementate de legislația UE și au fost adăugate în chestionarul național.</t>
    </r>
  </si>
  <si>
    <r>
      <t xml:space="preserve">Concepte și definiții FORPRO 2015 
</t>
    </r>
    <r>
      <rPr>
        <i/>
        <sz val="10"/>
        <color indexed="8"/>
        <rFont val="Calibri"/>
        <family val="2"/>
      </rPr>
      <t>Vă rugăm să enumerați conceptele și definițiile FORPRO 2015 (vezi secțiunea 3 din manualul FORPRO) pentru care au existat diferențe între conceptele şi definiţiile naţionale şi cele Europene și descrieți diferențele.</t>
    </r>
  </si>
  <si>
    <t xml:space="preserve">Tabelul 8.1 Devieri între conceptele şi definiţiile naţionale şi cele Europene pentru ancheta FORPRO 2015 </t>
  </si>
  <si>
    <r>
      <t>1)</t>
    </r>
    <r>
      <rPr>
        <sz val="10"/>
        <color indexed="8"/>
        <rFont val="Calibri"/>
        <family val="2"/>
      </rPr>
      <t xml:space="preserve"> potrivit bazei de date Eurostat: http://ec.europa.eu/eurostat/data/database</t>
    </r>
  </si>
  <si>
    <t>FORPRO 2005</t>
  </si>
  <si>
    <t>FORPRO 2010</t>
  </si>
  <si>
    <r>
      <t>FORPRO</t>
    </r>
    <r>
      <rPr>
        <sz val="10"/>
        <color indexed="8"/>
        <rFont val="Calibri"/>
        <family val="2"/>
      </rPr>
      <t xml:space="preserve"> </t>
    </r>
    <r>
      <rPr>
        <b/>
        <sz val="10"/>
        <color indexed="8"/>
        <rFont val="Calibri"/>
        <family val="2"/>
      </rPr>
      <t>2015</t>
    </r>
  </si>
  <si>
    <t>Tabelul 8.2 Comparabilitatea în timp</t>
  </si>
  <si>
    <t xml:space="preserve">FORPRO Principalii indicatori </t>
  </si>
  <si>
    <t>Întreprinderile care oferă FPC -% din totalul întreprinderilor</t>
  </si>
  <si>
    <t>Întreprinderile care oferă cursuri de FPC -% din totalul întreprinderilor</t>
  </si>
  <si>
    <t>Participanți la cursurile de FPC -% din angajații din toate întreprinderile</t>
  </si>
  <si>
    <t>Participanți la cursurile de FPC -% din angajații din întreprinderile care oferă cursuri de FPC</t>
  </si>
  <si>
    <t>Costul cursurilor de FPC - costul pe angajat din toate întreprinderile</t>
  </si>
  <si>
    <t>Costul cursurilor de FPC - costul pe angajat din întreprinderile care oferă cursuri de FPC</t>
  </si>
  <si>
    <t>Întreprinderi care angajează participanți la FPI -% din totalul întreprinderilor</t>
  </si>
  <si>
    <t>Tabelul 8.3 Coerenţa între domenii</t>
  </si>
  <si>
    <t>FORPRO 2015</t>
  </si>
  <si>
    <t>(SBS - FORPRO 2015) / SBS *100</t>
  </si>
  <si>
    <t>Numărul angajaților potrivit FORPRO 2015</t>
  </si>
  <si>
    <t>Diferența dintre SBS și FORPRO 2015 în %</t>
  </si>
  <si>
    <t>Numărul de persoane angajate în conformitate cu Statisticile Structurale în întreprinderi</t>
  </si>
  <si>
    <t>Tabelul 5.1 Nevoile utilizatorilor</t>
  </si>
  <si>
    <t>Cercetători, studenți</t>
  </si>
  <si>
    <t>Organizații internaționale(OECD, UN)</t>
  </si>
  <si>
    <t>FORPRO - principalele statistici</t>
  </si>
  <si>
    <t>Principalele grupuri de utilizatori</t>
  </si>
  <si>
    <t>Vă rugăm să bifați toate grupurile principale de utilizatori</t>
  </si>
  <si>
    <t>Pentru fiecare grup de utilizatori identificat la nivel național, vă rugăm să indicați nevoile/interesul lor principal pentru statisticile de FPC în conformitate cu subiectele prezentate mai jos.
Bifați toate subiectele care se aplică pentru fiecare grup principal de utilizatori identificat la nivel național.
Pentru nevoile care nu sunt acoperite de FORPRO, bifați "altele" și specificați aceste nevoi.</t>
  </si>
  <si>
    <t>( X  ) strategiile FPC (obiective, proces decizional)
( X  ) caracteristicile FPC (cursuri interne/externe, alte forme, subiecte, furnizori)
( X  ) volumul FPC (participanți, ore)
( X  ) costurile FPC
( X  ) FPC - calitate, rezultate și dificultăți
( X  ) FPI
(   ) altele, vă rugăm să precizați:</t>
  </si>
  <si>
    <t>(   ) strategiile FPC (obiective, proces decizional)
(   ) caracteristicile FPC (cursuri interne/externe, alte forme, subiecte, furnizori)
( X  ) volumul FPC (participanți, ore)
( X  ) costurile FPC
(   ) FPC - calitate, rezultate și dificultăți
(   ) FPI
(   ) altele, vă rugăm să precizați:</t>
  </si>
  <si>
    <t>(   ) strategiile FPC (obiective, proces decizional)
( X  ) caracteristicile FPC (cursuri interne/externe, alte forme, subiecte, furnizori)
( X  ) volumul FPC (participanți, ore)
( X  ) costurile FPC
( X  ) FPC - calitate, rezultate și dificultăți
(   ) FPI
(   ) altele, vă rugăm să precizați:</t>
  </si>
  <si>
    <t>(   ) strategiile FPC (obiective, proces decizional)
(   ) caracteristicile FPC (cursuri interne/externe, alte forme, subiecte, furnizori)
(   ) volumul FPC (participanți, ore)
(   ) costurile FPC
(   ) FPC - calitate, rezultate și dificultăți
(   ) FPI
(   ) altele, vă rugăm să precizați:</t>
  </si>
  <si>
    <t>Factorii de decizie la nivel național (de exemplu, ministerele)</t>
  </si>
  <si>
    <t>Factorii de decizie la nivel european (de exemplu, Comisia Europeană, Parlamentul European, alte agenții europene)</t>
  </si>
  <si>
    <t>Actorii sociali (de exemplu, asociațiile patronale, sindicatele)</t>
  </si>
  <si>
    <t>Mass-media</t>
  </si>
  <si>
    <t>(   ) strategiile FPC (obiective, proces decizional)
(   ) caracteristicile FPC (cursuri interne/externe, alte forme, subiecte, furnizori)
( X  ) volumul FPC (participanți, ore)
( X  ) costurile FPC
(   ) FPC - calitate, rezultate și dificultăți
( X  ) FPI
(   ) altele, vă rugăm să precizați:</t>
  </si>
  <si>
    <t>(   ) strategiile FPC (obiective, proces decizional)
( X  ) caracteristicile FPC (cursuri interne/externe, alte forme, subiecte, furnizori)
( X  ) volumul FPC (participanți, ore)
( X  ) costurile FPC
(   ) FPC - calitate, rezultate și dificultăți
( X ) FPI
(   ) altele, vă rugăm să precizați:</t>
  </si>
  <si>
    <t>Întreprinderi: pentru activități de cercetare a pieței proprii sau pentru servicii de consultanță în sectorul informațiilor</t>
  </si>
  <si>
    <t>Cel mai important grup principal de utilizatori</t>
  </si>
  <si>
    <t xml:space="preserve">Selectați cel mai important grup principal de utilizatori </t>
  </si>
  <si>
    <t>Principalele nevoi/interese ale principalelor grupuri de utilizatori</t>
  </si>
  <si>
    <t>Avertismente și monitorizare</t>
  </si>
  <si>
    <r>
      <rPr>
        <b/>
        <sz val="10"/>
        <rFont val="Calibri"/>
        <family val="2"/>
      </rPr>
      <t>Variabile din FORPRO 2015 cu rata de non-răspuns de 10% și peste</t>
    </r>
    <r>
      <rPr>
        <b/>
        <i/>
        <sz val="10"/>
        <rFont val="Calibri"/>
        <family val="2"/>
      </rPr>
      <t xml:space="preserve">
</t>
    </r>
    <r>
      <rPr>
        <i/>
        <sz val="10"/>
        <rFont val="Calibri"/>
        <family val="2"/>
      </rPr>
      <t>Variabila cu non-răspuns  în raport cu populația țintă relevantă, adică în funcție de una dintre variabilele: toate întreprinderile, întreprinderile care au oferit FPC (cursuri de FPC sau alte forme de FPC), întreprinderi care au oferit cursuri de FPC sau întreprinderi care nu au oferit FPC.</t>
    </r>
    <r>
      <rPr>
        <b/>
        <i/>
        <sz val="10"/>
        <rFont val="Calibri"/>
        <family val="2"/>
      </rPr>
      <t xml:space="preserve">
</t>
    </r>
    <r>
      <rPr>
        <i/>
        <sz val="10"/>
        <rFont val="Calibri"/>
        <family val="2"/>
      </rPr>
      <t>Adăugați rânduri dacă este necesar.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</si>
</sst>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scheme val="minor"/>
    </font>
    <font>
      <sz val="10"/>
      <name val="Arial"/>
      <family val="2"/>
    </font>
    <font>
      <b/>
      <sz val="11"/>
      <color indexed="8"/>
      <name val="Calibri"/>
      <family val="2"/>
    </font>
    <font>
      <sz val="10"/>
      <color indexed="8"/>
      <name val="Calibri"/>
      <family val="2"/>
    </font>
    <font>
      <b/>
      <sz val="10"/>
      <color indexed="8"/>
      <name val="Calibri"/>
      <family val="2"/>
    </font>
    <font>
      <sz val="10"/>
      <name val="Calibri"/>
      <family val="2"/>
    </font>
    <font>
      <b/>
      <sz val="10"/>
      <name val="Calibri"/>
      <family val="2"/>
    </font>
    <font>
      <i/>
      <sz val="10"/>
      <name val="Calibri"/>
      <family val="2"/>
    </font>
    <font>
      <b/>
      <i/>
      <sz val="10"/>
      <name val="Calibri"/>
      <family val="2"/>
    </font>
    <font>
      <i/>
      <sz val="10"/>
      <color indexed="8"/>
      <name val="Calibri"/>
      <family val="2"/>
    </font>
    <font>
      <sz val="9"/>
      <color indexed="8"/>
      <name val="Calibri"/>
      <family val="2"/>
    </font>
    <font>
      <sz val="8"/>
      <name val="Calibri"/>
      <family val="2"/>
    </font>
    <font>
      <b/>
      <vertAlign val="superscript"/>
      <sz val="11"/>
      <color indexed="8"/>
      <name val="Calibri"/>
      <family val="2"/>
    </font>
    <font>
      <vertAlign val="superscript"/>
      <sz val="11"/>
      <color indexed="8"/>
      <name val="Calibri"/>
      <family val="2"/>
    </font>
    <font>
      <sz val="11"/>
      <name val="Calibri"/>
      <family val="2"/>
    </font>
    <font>
      <vertAlign val="superscript"/>
      <sz val="10"/>
      <color indexed="8"/>
      <name val="Calibri"/>
      <family val="2"/>
    </font>
    <font>
      <b/>
      <sz val="10"/>
      <color rgb="FFFF0000"/>
      <name val="Calibri"/>
      <family val="2"/>
    </font>
    <font>
      <sz val="11"/>
      <color theme="1"/>
      <name val="Times New Roman"/>
      <family val="1"/>
    </font>
  </fonts>
  <fills count="4">
    <fill>
      <patternFill patternType="none"/>
    </fill>
    <fill>
      <patternFill patternType="gray125"/>
    </fill>
    <fill>
      <patternFill patternType="solid">
        <fgColor indexed="27"/>
        <bgColor indexed="64"/>
      </patternFill>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0" fontId="1" fillId="0" borderId="0"/>
  </cellStyleXfs>
  <cellXfs count="121">
    <xf numFmtId="0" fontId="0" fillId="0" borderId="0" xfId="0"/>
    <xf numFmtId="0" fontId="2" fillId="0" borderId="0" xfId="0" applyFont="1"/>
    <xf numFmtId="0" fontId="3" fillId="0" borderId="0" xfId="0" applyFont="1" applyAlignment="1">
      <alignment horizontal="left" vertical="center"/>
    </xf>
    <xf numFmtId="0" fontId="4" fillId="0" borderId="1" xfId="0" applyFont="1" applyBorder="1" applyAlignment="1">
      <alignment horizontal="left" vertical="center"/>
    </xf>
    <xf numFmtId="0" fontId="3" fillId="2" borderId="1" xfId="0" applyFont="1" applyFill="1" applyBorder="1" applyAlignment="1">
      <alignment horizontal="left" vertical="center"/>
    </xf>
    <xf numFmtId="0" fontId="2" fillId="0" borderId="1" xfId="0" applyFont="1" applyBorder="1"/>
    <xf numFmtId="0" fontId="5" fillId="2" borderId="1" xfId="0" applyFont="1" applyFill="1" applyBorder="1" applyAlignment="1">
      <alignment horizontal="left" vertical="center"/>
    </xf>
    <xf numFmtId="0" fontId="5" fillId="3" borderId="1" xfId="0" applyFont="1" applyFill="1" applyBorder="1" applyAlignment="1">
      <alignment vertical="center" wrapText="1"/>
    </xf>
    <xf numFmtId="164" fontId="3" fillId="2" borderId="1" xfId="0" applyNumberFormat="1" applyFont="1" applyFill="1" applyBorder="1" applyAlignment="1">
      <alignment horizontal="left" vertical="center"/>
    </xf>
    <xf numFmtId="0" fontId="4" fillId="0" borderId="0" xfId="0" applyFont="1" applyAlignment="1">
      <alignment horizontal="left" vertical="center"/>
    </xf>
    <xf numFmtId="164" fontId="3" fillId="0" borderId="0" xfId="0" applyNumberFormat="1" applyFont="1" applyAlignment="1">
      <alignment horizontal="left" vertical="center"/>
    </xf>
    <xf numFmtId="0" fontId="7" fillId="0" borderId="1" xfId="0" applyFont="1" applyBorder="1" applyAlignment="1">
      <alignment vertical="center" wrapText="1"/>
    </xf>
    <xf numFmtId="0" fontId="3" fillId="0" borderId="0" xfId="0" applyFont="1" applyAlignment="1">
      <alignment vertical="center"/>
    </xf>
    <xf numFmtId="0" fontId="3" fillId="2" borderId="1" xfId="0" applyFont="1" applyFill="1" applyBorder="1"/>
    <xf numFmtId="0" fontId="9" fillId="0" borderId="1" xfId="0" applyFont="1" applyBorder="1" applyAlignment="1">
      <alignment vertical="center"/>
    </xf>
    <xf numFmtId="0" fontId="4" fillId="0" borderId="1" xfId="0" applyFont="1" applyBorder="1" applyAlignment="1">
      <alignment vertical="center"/>
    </xf>
    <xf numFmtId="0" fontId="3" fillId="0" borderId="0" xfId="0" applyFont="1" applyBorder="1" applyAlignment="1">
      <alignment vertical="center"/>
    </xf>
    <xf numFmtId="0" fontId="5" fillId="0" borderId="1" xfId="0" applyFont="1" applyFill="1" applyBorder="1" applyAlignment="1">
      <alignment vertical="center"/>
    </xf>
    <xf numFmtId="0" fontId="7" fillId="3" borderId="1" xfId="0" applyFont="1" applyFill="1" applyBorder="1" applyAlignment="1">
      <alignment vertical="center" wrapText="1"/>
    </xf>
    <xf numFmtId="0" fontId="5" fillId="0" borderId="1" xfId="0" applyFont="1" applyFill="1" applyBorder="1" applyAlignment="1">
      <alignment vertical="center" wrapText="1"/>
    </xf>
    <xf numFmtId="0" fontId="5" fillId="0" borderId="2" xfId="0" applyFont="1" applyFill="1" applyBorder="1" applyAlignment="1">
      <alignment vertical="center"/>
    </xf>
    <xf numFmtId="0" fontId="3" fillId="0" borderId="1" xfId="0" applyFont="1" applyBorder="1" applyAlignment="1">
      <alignment vertical="center" wrapText="1"/>
    </xf>
    <xf numFmtId="0" fontId="3" fillId="2" borderId="1" xfId="0" applyFont="1" applyFill="1" applyBorder="1" applyAlignment="1">
      <alignment vertical="center" wrapText="1"/>
    </xf>
    <xf numFmtId="0" fontId="3" fillId="0" borderId="0" xfId="0" applyFont="1" applyAlignment="1">
      <alignment vertical="center" wrapText="1"/>
    </xf>
    <xf numFmtId="0" fontId="4" fillId="0" borderId="0" xfId="0" applyFont="1" applyBorder="1" applyAlignment="1">
      <alignment vertical="center"/>
    </xf>
    <xf numFmtId="0" fontId="4" fillId="0" borderId="0" xfId="0" applyFont="1" applyAlignment="1">
      <alignment vertical="center" wrapText="1"/>
    </xf>
    <xf numFmtId="0" fontId="5" fillId="0" borderId="0" xfId="0" applyFont="1" applyFill="1" applyBorder="1" applyAlignment="1">
      <alignment vertical="center" wrapText="1"/>
    </xf>
    <xf numFmtId="0" fontId="6" fillId="3" borderId="1" xfId="0" applyFont="1" applyFill="1" applyBorder="1" applyAlignment="1">
      <alignment horizontal="left" vertical="center"/>
    </xf>
    <xf numFmtId="0" fontId="5" fillId="0" borderId="0" xfId="0" applyFont="1" applyFill="1" applyBorder="1" applyAlignment="1">
      <alignment vertical="center"/>
    </xf>
    <xf numFmtId="0" fontId="6" fillId="3" borderId="1" xfId="0" applyFont="1" applyFill="1" applyBorder="1" applyAlignment="1">
      <alignment horizontal="left" vertical="center" wrapText="1"/>
    </xf>
    <xf numFmtId="0" fontId="4" fillId="0" borderId="0" xfId="0" applyFont="1" applyFill="1" applyBorder="1" applyAlignment="1">
      <alignment vertical="center"/>
    </xf>
    <xf numFmtId="0" fontId="3" fillId="0" borderId="0" xfId="0" applyFont="1" applyFill="1" applyBorder="1" applyAlignment="1">
      <alignment vertical="center"/>
    </xf>
    <xf numFmtId="0" fontId="4" fillId="0" borderId="1" xfId="0" applyFont="1" applyFill="1" applyBorder="1" applyAlignment="1">
      <alignment vertical="center" wrapText="1"/>
    </xf>
    <xf numFmtId="0" fontId="4" fillId="0" borderId="0" xfId="0" applyFont="1" applyFill="1" applyBorder="1" applyAlignment="1">
      <alignment vertical="center" wrapText="1"/>
    </xf>
    <xf numFmtId="0" fontId="3" fillId="0" borderId="0" xfId="0" applyFont="1" applyFill="1" applyBorder="1" applyAlignment="1">
      <alignment vertical="center" wrapText="1"/>
    </xf>
    <xf numFmtId="0" fontId="7" fillId="0" borderId="1" xfId="0" applyFont="1" applyFill="1" applyBorder="1" applyAlignment="1">
      <alignment horizontal="center" vertical="center"/>
    </xf>
    <xf numFmtId="164" fontId="7"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0" xfId="0" applyFont="1" applyFill="1" applyBorder="1" applyAlignment="1">
      <alignment vertical="center"/>
    </xf>
    <xf numFmtId="0" fontId="5" fillId="2" borderId="1" xfId="0" applyFont="1" applyFill="1" applyBorder="1" applyAlignment="1">
      <alignment vertical="center" wrapText="1"/>
    </xf>
    <xf numFmtId="0" fontId="9" fillId="0" borderId="1" xfId="0" applyFont="1" applyBorder="1" applyAlignment="1">
      <alignment vertical="center" wrapText="1"/>
    </xf>
    <xf numFmtId="0" fontId="4" fillId="0" borderId="1" xfId="0" applyFont="1" applyBorder="1" applyAlignment="1">
      <alignment vertical="center" wrapText="1"/>
    </xf>
    <xf numFmtId="0" fontId="4" fillId="0" borderId="3" xfId="0"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6" fillId="0" borderId="1" xfId="0" applyFont="1" applyFill="1" applyBorder="1" applyAlignment="1">
      <alignment horizontal="left" vertical="center" wrapText="1"/>
    </xf>
    <xf numFmtId="0" fontId="10" fillId="0" borderId="0" xfId="0" applyFont="1" applyFill="1" applyBorder="1" applyAlignment="1">
      <alignment vertical="center"/>
    </xf>
    <xf numFmtId="0" fontId="4" fillId="0" borderId="1" xfId="0" applyFont="1" applyFill="1" applyBorder="1" applyAlignment="1">
      <alignment horizontal="left" vertical="center" wrapText="1"/>
    </xf>
    <xf numFmtId="0" fontId="3" fillId="0" borderId="0" xfId="0" applyFont="1" applyBorder="1" applyAlignment="1">
      <alignment vertical="center" wrapText="1"/>
    </xf>
    <xf numFmtId="0" fontId="3" fillId="0" borderId="0" xfId="0" applyFont="1" applyFill="1" applyBorder="1" applyAlignment="1">
      <alignment horizontal="left" vertical="center"/>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0" xfId="0" applyFont="1" applyAlignment="1">
      <alignment vertical="center"/>
    </xf>
    <xf numFmtId="0" fontId="7" fillId="0" borderId="1" xfId="0" applyFont="1" applyBorder="1" applyAlignment="1">
      <alignment horizontal="lef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9" fillId="0" borderId="0" xfId="0" applyFont="1" applyAlignment="1">
      <alignmen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64" fontId="6" fillId="0" borderId="1" xfId="0" applyNumberFormat="1" applyFont="1" applyFill="1" applyBorder="1" applyAlignment="1">
      <alignment horizontal="center" vertical="center" wrapText="1"/>
    </xf>
    <xf numFmtId="0" fontId="0" fillId="2" borderId="1" xfId="0" applyFill="1" applyBorder="1" applyAlignment="1">
      <alignment horizontal="center"/>
    </xf>
    <xf numFmtId="17" fontId="0" fillId="2" borderId="1" xfId="0" applyNumberFormat="1" applyFill="1" applyBorder="1" applyAlignment="1">
      <alignment horizontal="center"/>
    </xf>
    <xf numFmtId="0" fontId="0" fillId="2" borderId="1" xfId="0" quotePrefix="1" applyFill="1" applyBorder="1" applyAlignment="1">
      <alignment horizontal="center"/>
    </xf>
    <xf numFmtId="0" fontId="3" fillId="2" borderId="1" xfId="0" applyFont="1" applyFill="1" applyBorder="1" applyAlignment="1">
      <alignment horizontal="center" vertical="center"/>
    </xf>
    <xf numFmtId="9"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1" fontId="3" fillId="2" borderId="1" xfId="0" applyNumberFormat="1" applyFont="1" applyFill="1" applyBorder="1" applyAlignment="1">
      <alignment horizontal="left" vertical="center"/>
    </xf>
    <xf numFmtId="1" fontId="5" fillId="0" borderId="0" xfId="0" applyNumberFormat="1" applyFont="1" applyFill="1" applyBorder="1" applyAlignment="1">
      <alignment vertical="center"/>
    </xf>
    <xf numFmtId="0" fontId="3" fillId="2" borderId="1" xfId="0" applyFont="1" applyFill="1" applyBorder="1" applyAlignment="1">
      <alignment horizontal="left" vertical="center" wrapText="1"/>
    </xf>
    <xf numFmtId="17" fontId="14" fillId="2" borderId="1" xfId="0" applyNumberFormat="1" applyFont="1" applyFill="1" applyBorder="1" applyAlignment="1">
      <alignment horizontal="center"/>
    </xf>
    <xf numFmtId="0" fontId="6" fillId="2" borderId="1" xfId="0" applyFont="1" applyFill="1" applyBorder="1" applyAlignment="1">
      <alignment horizontal="left" vertical="center" wrapText="1"/>
    </xf>
    <xf numFmtId="0" fontId="3" fillId="0" borderId="1" xfId="0" applyFont="1" applyFill="1" applyBorder="1" applyAlignment="1">
      <alignment vertical="center" wrapText="1"/>
    </xf>
    <xf numFmtId="0" fontId="15" fillId="0" borderId="0" xfId="0" applyFont="1" applyAlignment="1">
      <alignment vertical="center" wrapText="1"/>
    </xf>
    <xf numFmtId="0" fontId="3" fillId="0" borderId="0" xfId="0" applyFont="1" applyFill="1" applyAlignment="1">
      <alignment horizontal="left" vertical="center"/>
    </xf>
    <xf numFmtId="2" fontId="5" fillId="2" borderId="1" xfId="0" applyNumberFormat="1" applyFont="1" applyFill="1" applyBorder="1" applyAlignment="1">
      <alignment horizontal="left" vertical="center"/>
    </xf>
    <xf numFmtId="1" fontId="3" fillId="2" borderId="1" xfId="0" applyNumberFormat="1" applyFont="1" applyFill="1" applyBorder="1" applyAlignment="1">
      <alignment horizontal="right" vertical="center"/>
    </xf>
    <xf numFmtId="0" fontId="3" fillId="2" borderId="1" xfId="0" applyFont="1" applyFill="1" applyBorder="1" applyAlignment="1">
      <alignment horizontal="right" vertical="center"/>
    </xf>
    <xf numFmtId="1" fontId="3" fillId="0" borderId="0" xfId="0" applyNumberFormat="1" applyFont="1" applyAlignment="1">
      <alignment horizontal="left" vertical="center"/>
    </xf>
    <xf numFmtId="3" fontId="3" fillId="2" borderId="1" xfId="0" applyNumberFormat="1" applyFont="1" applyFill="1" applyBorder="1" applyAlignment="1">
      <alignment horizontal="left" vertical="center"/>
    </xf>
    <xf numFmtId="0" fontId="4" fillId="0" borderId="1" xfId="0" applyFont="1" applyBorder="1" applyAlignment="1">
      <alignment horizontal="center" vertical="center"/>
    </xf>
    <xf numFmtId="0" fontId="17" fillId="0" borderId="0" xfId="0" applyFont="1"/>
    <xf numFmtId="0" fontId="3" fillId="0" borderId="0" xfId="0" applyFont="1" applyAlignment="1">
      <alignment horizontal="left" vertical="center" wrapText="1"/>
    </xf>
    <xf numFmtId="0" fontId="12" fillId="0" borderId="1" xfId="0" applyFont="1" applyBorder="1"/>
    <xf numFmtId="0" fontId="6" fillId="0" borderId="3" xfId="0" applyFont="1" applyFill="1" applyBorder="1" applyAlignment="1">
      <alignment horizontal="center" vertical="center"/>
    </xf>
    <xf numFmtId="0" fontId="16" fillId="0" borderId="5"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xf>
    <xf numFmtId="0" fontId="6" fillId="0" borderId="5" xfId="0" applyFont="1" applyFill="1" applyBorder="1" applyAlignment="1">
      <alignment horizontal="center" vertical="center" wrapText="1"/>
    </xf>
    <xf numFmtId="0" fontId="4" fillId="0" borderId="1"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0"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6" xfId="0" applyFont="1" applyBorder="1" applyAlignment="1">
      <alignment horizontal="left" vertical="center" wrapText="1"/>
    </xf>
    <xf numFmtId="0" fontId="3" fillId="0" borderId="2" xfId="0" applyFont="1" applyBorder="1" applyAlignment="1">
      <alignment horizontal="left" vertical="center" wrapText="1"/>
    </xf>
    <xf numFmtId="0" fontId="3" fillId="0" borderId="7" xfId="0" applyFont="1" applyBorder="1" applyAlignment="1">
      <alignment horizontal="left" vertical="center" wrapText="1"/>
    </xf>
    <xf numFmtId="0" fontId="3" fillId="0" borderId="6"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7"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3" fillId="0" borderId="8" xfId="0" applyFont="1" applyBorder="1" applyAlignment="1">
      <alignment horizontal="left" wrapText="1"/>
    </xf>
    <xf numFmtId="0" fontId="0" fillId="0" borderId="8" xfId="0" applyBorder="1" applyAlignment="1">
      <alignment horizontal="left" wrapText="1"/>
    </xf>
    <xf numFmtId="0" fontId="13" fillId="0" borderId="0" xfId="0" applyFont="1" applyBorder="1" applyAlignment="1">
      <alignment horizontal="left" wrapText="1"/>
    </xf>
    <xf numFmtId="0" fontId="0" fillId="0" borderId="0" xfId="0" applyBorder="1" applyAlignment="1">
      <alignment horizontal="left" wrapText="1"/>
    </xf>
    <xf numFmtId="0" fontId="0" fillId="0" borderId="0" xfId="0" applyAlignment="1">
      <alignment horizontal="left" wrapText="1"/>
    </xf>
    <xf numFmtId="0" fontId="4" fillId="0" borderId="6" xfId="0" applyFont="1" applyBorder="1" applyAlignment="1">
      <alignment horizontal="left" vertical="center"/>
    </xf>
    <xf numFmtId="0" fontId="4" fillId="0" borderId="2" xfId="0" applyFont="1" applyBorder="1" applyAlignment="1">
      <alignment horizontal="left" vertical="center"/>
    </xf>
    <xf numFmtId="0" fontId="4" fillId="0" borderId="7" xfId="0" applyFont="1" applyBorder="1" applyAlignment="1">
      <alignment horizontal="left" vertical="center"/>
    </xf>
    <xf numFmtId="0" fontId="4" fillId="0" borderId="6"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8"/>
  <sheetViews>
    <sheetView workbookViewId="0"/>
  </sheetViews>
  <sheetFormatPr defaultColWidth="8.85546875" defaultRowHeight="15" customHeight="1" x14ac:dyDescent="0.25"/>
  <cols>
    <col min="1" max="1" width="40.7109375" style="28" customWidth="1"/>
    <col min="2" max="2" width="47.85546875" style="28" customWidth="1"/>
    <col min="3" max="16384" width="8.85546875" style="28"/>
  </cols>
  <sheetData>
    <row r="1" spans="1:2" ht="15" customHeight="1" x14ac:dyDescent="0.25">
      <c r="A1" s="38" t="s">
        <v>25</v>
      </c>
    </row>
    <row r="3" spans="1:2" ht="38.25" x14ac:dyDescent="0.25">
      <c r="A3" s="19" t="s">
        <v>14</v>
      </c>
      <c r="B3" s="39" t="s">
        <v>15</v>
      </c>
    </row>
    <row r="4" spans="1:2" ht="38.25" x14ac:dyDescent="0.25">
      <c r="A4" s="19" t="s">
        <v>13</v>
      </c>
      <c r="B4" s="6" t="s">
        <v>12</v>
      </c>
    </row>
    <row r="6" spans="1:2" ht="15" customHeight="1" x14ac:dyDescent="0.25">
      <c r="A6"/>
    </row>
    <row r="7" spans="1:2" ht="15" customHeight="1" x14ac:dyDescent="0.25">
      <c r="A7"/>
    </row>
    <row r="8" spans="1:2" ht="15" customHeight="1" x14ac:dyDescent="0.25">
      <c r="A8"/>
    </row>
  </sheetData>
  <phoneticPr fontId="11" type="noConversion"/>
  <pageMargins left="0.70866141732283472" right="0.70866141732283472" top="0.74803149606299213" bottom="0.74803149606299213" header="0.31496062992125984" footer="0.31496062992125984"/>
  <pageSetup paperSize="9" orientation="landscape" r:id="rId1"/>
  <headerFooter>
    <oddHeader>&amp;A</oddHead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13"/>
  <sheetViews>
    <sheetView workbookViewId="0"/>
  </sheetViews>
  <sheetFormatPr defaultRowHeight="15" customHeight="1" x14ac:dyDescent="0.25"/>
  <cols>
    <col min="1" max="1" width="59.140625" bestFit="1" customWidth="1"/>
    <col min="2" max="3" width="20.7109375" customWidth="1"/>
  </cols>
  <sheetData>
    <row r="1" spans="1:3" ht="15" customHeight="1" x14ac:dyDescent="0.25">
      <c r="A1" s="1" t="s">
        <v>148</v>
      </c>
    </row>
    <row r="2" spans="1:3" ht="15" customHeight="1" x14ac:dyDescent="0.25">
      <c r="A2" s="1"/>
    </row>
    <row r="3" spans="1:3" ht="15" customHeight="1" x14ac:dyDescent="0.25">
      <c r="A3" s="5"/>
      <c r="B3" s="5" t="s">
        <v>130</v>
      </c>
      <c r="C3" s="5" t="s">
        <v>141</v>
      </c>
    </row>
    <row r="4" spans="1:3" ht="15" customHeight="1" x14ac:dyDescent="0.25">
      <c r="A4" s="83" t="s">
        <v>139</v>
      </c>
      <c r="B4" s="61" t="s">
        <v>131</v>
      </c>
      <c r="C4" s="70" t="s">
        <v>135</v>
      </c>
    </row>
    <row r="5" spans="1:3" ht="15" customHeight="1" x14ac:dyDescent="0.25">
      <c r="A5" s="5" t="s">
        <v>140</v>
      </c>
      <c r="B5" s="61" t="s">
        <v>132</v>
      </c>
      <c r="C5" s="61" t="s">
        <v>136</v>
      </c>
    </row>
    <row r="6" spans="1:3" ht="15" customHeight="1" x14ac:dyDescent="0.25">
      <c r="A6" s="5" t="s">
        <v>197</v>
      </c>
      <c r="B6" s="61" t="s">
        <v>133</v>
      </c>
      <c r="C6" s="61" t="s">
        <v>137</v>
      </c>
    </row>
    <row r="7" spans="1:3" ht="15" customHeight="1" x14ac:dyDescent="0.25">
      <c r="A7" s="5" t="s">
        <v>145</v>
      </c>
      <c r="B7" s="62" t="s">
        <v>4</v>
      </c>
      <c r="C7" s="62" t="s">
        <v>4</v>
      </c>
    </row>
    <row r="8" spans="1:3" ht="15" customHeight="1" x14ac:dyDescent="0.25">
      <c r="A8" s="5" t="s">
        <v>143</v>
      </c>
      <c r="B8" s="61" t="s">
        <v>134</v>
      </c>
      <c r="C8" s="61" t="s">
        <v>138</v>
      </c>
    </row>
    <row r="9" spans="1:3" ht="15" customHeight="1" x14ac:dyDescent="0.25">
      <c r="A9" s="5" t="s">
        <v>144</v>
      </c>
      <c r="B9" s="60" t="s">
        <v>2</v>
      </c>
      <c r="C9" s="60" t="s">
        <v>3</v>
      </c>
    </row>
    <row r="10" spans="1:3" ht="50.25" customHeight="1" x14ac:dyDescent="0.25">
      <c r="A10" s="110" t="s">
        <v>147</v>
      </c>
      <c r="B10" s="111"/>
      <c r="C10" s="111"/>
    </row>
    <row r="11" spans="1:3" x14ac:dyDescent="0.25">
      <c r="A11" s="112" t="s">
        <v>146</v>
      </c>
      <c r="B11" s="113"/>
      <c r="C11" s="113"/>
    </row>
    <row r="13" spans="1:3" ht="30" customHeight="1" x14ac:dyDescent="0.25">
      <c r="A13" s="114" t="s">
        <v>142</v>
      </c>
      <c r="B13" s="114"/>
      <c r="C13" s="114"/>
    </row>
  </sheetData>
  <mergeCells count="3">
    <mergeCell ref="A10:C10"/>
    <mergeCell ref="A11:C11"/>
    <mergeCell ref="A13:C13"/>
  </mergeCells>
  <phoneticPr fontId="11" type="noConversion"/>
  <pageMargins left="0.70866141732283472" right="0.70866141732283472" top="0.74803149606299213" bottom="0.74803149606299213" header="0.31496062992125984" footer="0.31496062992125984"/>
  <pageSetup paperSize="9" orientation="landscape" r:id="rId1"/>
  <headerFooter>
    <oddHeader>&amp;A</oddHeader>
    <oddFoote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16"/>
  <sheetViews>
    <sheetView workbookViewId="0"/>
  </sheetViews>
  <sheetFormatPr defaultColWidth="8.85546875" defaultRowHeight="15" customHeight="1" x14ac:dyDescent="0.25"/>
  <cols>
    <col min="1" max="1" width="102.7109375" style="48" customWidth="1"/>
    <col min="2" max="2" width="25.7109375" style="48" customWidth="1"/>
    <col min="3" max="16384" width="8.85546875" style="48"/>
  </cols>
  <sheetData>
    <row r="1" spans="1:1" ht="15" customHeight="1" x14ac:dyDescent="0.25">
      <c r="A1" s="30" t="s">
        <v>156</v>
      </c>
    </row>
    <row r="2" spans="1:1" ht="15" customHeight="1" x14ac:dyDescent="0.25">
      <c r="A2" s="48" t="s">
        <v>150</v>
      </c>
    </row>
    <row r="4" spans="1:1" ht="45" customHeight="1" x14ac:dyDescent="0.25">
      <c r="A4" s="47" t="s">
        <v>155</v>
      </c>
    </row>
    <row r="5" spans="1:1" ht="15" customHeight="1" x14ac:dyDescent="0.25">
      <c r="A5" s="4" t="s">
        <v>149</v>
      </c>
    </row>
    <row r="6" spans="1:1" s="34" customFormat="1" ht="15" customHeight="1" x14ac:dyDescent="0.25">
      <c r="A6" s="49"/>
    </row>
    <row r="7" spans="1:1" ht="63.75" x14ac:dyDescent="0.25">
      <c r="A7" s="47" t="s">
        <v>154</v>
      </c>
    </row>
    <row r="8" spans="1:1" ht="15" customHeight="1" x14ac:dyDescent="0.25">
      <c r="A8" s="4" t="s">
        <v>152</v>
      </c>
    </row>
    <row r="9" spans="1:1" ht="51" x14ac:dyDescent="0.25">
      <c r="A9" s="69" t="s">
        <v>153</v>
      </c>
    </row>
    <row r="10" spans="1:1" s="34" customFormat="1" ht="15" customHeight="1" x14ac:dyDescent="0.25">
      <c r="A10" s="49"/>
    </row>
    <row r="11" spans="1:1" ht="30" customHeight="1" x14ac:dyDescent="0.25">
      <c r="A11" s="41" t="s">
        <v>151</v>
      </c>
    </row>
    <row r="12" spans="1:1" ht="15" customHeight="1" x14ac:dyDescent="0.25">
      <c r="A12" s="4" t="s">
        <v>149</v>
      </c>
    </row>
    <row r="15" spans="1:1" ht="12.75" x14ac:dyDescent="0.25"/>
    <row r="16" spans="1:1" ht="12.75" x14ac:dyDescent="0.25"/>
  </sheetData>
  <phoneticPr fontId="11" type="noConversion"/>
  <pageMargins left="0.70866141732283472" right="0.70866141732283472" top="0.74803149606299213" bottom="0.74803149606299213" header="0.31496062992125984" footer="0.31496062992125984"/>
  <pageSetup paperSize="9" orientation="landscape" r:id="rId1"/>
  <headerFooter>
    <oddHeader>&amp;A</oddHeader>
    <oddFooter>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4"/>
  <sheetViews>
    <sheetView workbookViewId="0"/>
  </sheetViews>
  <sheetFormatPr defaultColWidth="8.85546875" defaultRowHeight="12.75" x14ac:dyDescent="0.25"/>
  <cols>
    <col min="1" max="1" width="50.7109375" style="12" customWidth="1"/>
    <col min="2" max="4" width="20.7109375" style="12" customWidth="1"/>
    <col min="5" max="16384" width="8.85546875" style="12"/>
  </cols>
  <sheetData>
    <row r="1" spans="1:4" x14ac:dyDescent="0.25">
      <c r="A1" s="52" t="s">
        <v>161</v>
      </c>
    </row>
    <row r="3" spans="1:4" s="52" customFormat="1" ht="30" customHeight="1" x14ac:dyDescent="0.25">
      <c r="A3" s="15" t="s">
        <v>162</v>
      </c>
      <c r="B3" s="80" t="s">
        <v>158</v>
      </c>
      <c r="C3" s="80" t="s">
        <v>159</v>
      </c>
      <c r="D3" s="80" t="s">
        <v>160</v>
      </c>
    </row>
    <row r="4" spans="1:4" ht="30" customHeight="1" x14ac:dyDescent="0.25">
      <c r="A4" s="21" t="s">
        <v>163</v>
      </c>
      <c r="B4" s="64">
        <v>0.4</v>
      </c>
      <c r="C4" s="64">
        <v>0.24</v>
      </c>
      <c r="D4" s="64">
        <v>0.27</v>
      </c>
    </row>
    <row r="5" spans="1:4" ht="30" customHeight="1" x14ac:dyDescent="0.25">
      <c r="A5" s="21" t="s">
        <v>164</v>
      </c>
      <c r="B5" s="64">
        <v>0.28000000000000003</v>
      </c>
      <c r="C5" s="64">
        <v>0.16</v>
      </c>
      <c r="D5" s="64">
        <v>0.21</v>
      </c>
    </row>
    <row r="6" spans="1:4" ht="30" customHeight="1" x14ac:dyDescent="0.25">
      <c r="A6" s="21" t="s">
        <v>165</v>
      </c>
      <c r="B6" s="64">
        <v>0.17</v>
      </c>
      <c r="C6" s="64">
        <v>0.18</v>
      </c>
      <c r="D6" s="64">
        <v>0.21</v>
      </c>
    </row>
    <row r="7" spans="1:4" ht="30" customHeight="1" x14ac:dyDescent="0.25">
      <c r="A7" s="21" t="s">
        <v>166</v>
      </c>
      <c r="B7" s="64">
        <v>0.31</v>
      </c>
      <c r="C7" s="64">
        <v>0.41</v>
      </c>
      <c r="D7" s="64">
        <v>0.42</v>
      </c>
    </row>
    <row r="8" spans="1:4" ht="30" customHeight="1" x14ac:dyDescent="0.25">
      <c r="A8" s="21" t="s">
        <v>167</v>
      </c>
      <c r="B8" s="63" t="s">
        <v>10</v>
      </c>
      <c r="C8" s="63" t="s">
        <v>7</v>
      </c>
      <c r="D8" s="63" t="s">
        <v>6</v>
      </c>
    </row>
    <row r="9" spans="1:4" ht="30" customHeight="1" x14ac:dyDescent="0.25">
      <c r="A9" s="21" t="s">
        <v>168</v>
      </c>
      <c r="B9" s="63" t="s">
        <v>11</v>
      </c>
      <c r="C9" s="63" t="s">
        <v>8</v>
      </c>
      <c r="D9" s="63" t="s">
        <v>5</v>
      </c>
    </row>
    <row r="10" spans="1:4" ht="30" customHeight="1" x14ac:dyDescent="0.25">
      <c r="A10" s="21" t="s">
        <v>169</v>
      </c>
      <c r="B10" s="65">
        <v>1.7999999999999999E-2</v>
      </c>
      <c r="C10" s="65">
        <v>2.5999999999999999E-2</v>
      </c>
      <c r="D10" s="64">
        <v>0.04</v>
      </c>
    </row>
    <row r="11" spans="1:4" ht="27.75" x14ac:dyDescent="0.25">
      <c r="A11" s="73" t="s">
        <v>157</v>
      </c>
    </row>
    <row r="14" spans="1:4" ht="15" x14ac:dyDescent="0.25">
      <c r="A14"/>
    </row>
  </sheetData>
  <phoneticPr fontId="11" type="noConversion"/>
  <pageMargins left="0.70866141732283472" right="0.70866141732283472" top="0.74803149606299213" bottom="0.74803149606299213" header="0.31496062992125984" footer="0.31496062992125984"/>
  <pageSetup paperSize="9" orientation="landscape" r:id="rId1"/>
  <headerFooter>
    <oddHeader>&amp;A</oddHeader>
    <oddFooter>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V36"/>
  <sheetViews>
    <sheetView tabSelected="1" zoomScaleNormal="100" workbookViewId="0"/>
  </sheetViews>
  <sheetFormatPr defaultColWidth="10.42578125" defaultRowHeight="12.75" x14ac:dyDescent="0.25"/>
  <cols>
    <col min="1" max="1" width="13.28515625" style="2" customWidth="1"/>
    <col min="2" max="2" width="14.140625" style="2" customWidth="1"/>
    <col min="3" max="22" width="8.7109375" style="2" customWidth="1"/>
    <col min="23" max="16384" width="10.42578125" style="2"/>
  </cols>
  <sheetData>
    <row r="1" spans="1:22" x14ac:dyDescent="0.25">
      <c r="A1" s="9" t="s">
        <v>170</v>
      </c>
    </row>
    <row r="3" spans="1:22" ht="15" customHeight="1" x14ac:dyDescent="0.25">
      <c r="A3" s="46" t="s">
        <v>81</v>
      </c>
      <c r="F3" s="10"/>
    </row>
    <row r="4" spans="1:22" ht="15" customHeight="1" x14ac:dyDescent="0.25">
      <c r="A4" s="46" t="s">
        <v>80</v>
      </c>
      <c r="F4" s="10"/>
    </row>
    <row r="6" spans="1:22" x14ac:dyDescent="0.25">
      <c r="A6" s="42" t="s">
        <v>175</v>
      </c>
      <c r="B6" s="43"/>
      <c r="C6" s="43"/>
      <c r="D6" s="43"/>
      <c r="E6" s="43"/>
      <c r="F6" s="43"/>
      <c r="G6" s="43"/>
      <c r="H6" s="43"/>
      <c r="I6" s="43"/>
      <c r="J6" s="43"/>
      <c r="K6" s="43"/>
      <c r="L6" s="43"/>
      <c r="M6" s="43"/>
      <c r="N6" s="43"/>
      <c r="O6" s="43"/>
      <c r="P6" s="43"/>
      <c r="Q6" s="43"/>
      <c r="R6" s="43"/>
      <c r="S6" s="43"/>
      <c r="T6" s="43"/>
      <c r="U6" s="43"/>
      <c r="V6" s="44"/>
    </row>
    <row r="7" spans="1:22" x14ac:dyDescent="0.25">
      <c r="A7" s="3"/>
      <c r="B7" s="3"/>
      <c r="C7" s="3" t="s">
        <v>45</v>
      </c>
      <c r="D7" s="3" t="s">
        <v>46</v>
      </c>
      <c r="E7" s="3" t="s">
        <v>47</v>
      </c>
      <c r="F7" s="3" t="s">
        <v>48</v>
      </c>
      <c r="G7" s="3" t="s">
        <v>49</v>
      </c>
      <c r="H7" s="3" t="s">
        <v>50</v>
      </c>
      <c r="I7" s="3" t="s">
        <v>51</v>
      </c>
      <c r="J7" s="3" t="s">
        <v>52</v>
      </c>
      <c r="K7" s="3" t="s">
        <v>53</v>
      </c>
      <c r="L7" s="3" t="s">
        <v>54</v>
      </c>
      <c r="M7" s="3" t="s">
        <v>55</v>
      </c>
      <c r="N7" s="3" t="s">
        <v>56</v>
      </c>
      <c r="O7" s="3" t="s">
        <v>57</v>
      </c>
      <c r="P7" s="3" t="s">
        <v>58</v>
      </c>
      <c r="Q7" s="3" t="s">
        <v>59</v>
      </c>
      <c r="R7" s="3" t="s">
        <v>60</v>
      </c>
      <c r="S7" s="3" t="s">
        <v>83</v>
      </c>
      <c r="T7" s="3" t="s">
        <v>62</v>
      </c>
      <c r="U7" s="3" t="s">
        <v>63</v>
      </c>
      <c r="V7" s="3" t="s">
        <v>64</v>
      </c>
    </row>
    <row r="8" spans="1:22" x14ac:dyDescent="0.25">
      <c r="A8" s="115" t="s">
        <v>0</v>
      </c>
      <c r="B8" s="3" t="s">
        <v>38</v>
      </c>
      <c r="C8" s="4">
        <v>4698</v>
      </c>
      <c r="D8" s="4">
        <v>45786</v>
      </c>
      <c r="E8" s="4">
        <v>45627</v>
      </c>
      <c r="F8" s="4">
        <v>10973</v>
      </c>
      <c r="G8" s="4">
        <v>28865</v>
      </c>
      <c r="H8" s="4">
        <v>29475</v>
      </c>
      <c r="I8" s="4">
        <v>20889</v>
      </c>
      <c r="J8" s="4">
        <v>6052</v>
      </c>
      <c r="K8" s="4">
        <v>39016</v>
      </c>
      <c r="L8" s="4">
        <v>16269</v>
      </c>
      <c r="M8" s="4">
        <v>125702</v>
      </c>
      <c r="N8" s="4">
        <v>33365</v>
      </c>
      <c r="O8" s="4">
        <v>102045</v>
      </c>
      <c r="P8" s="4">
        <v>106935</v>
      </c>
      <c r="Q8" s="4">
        <v>68596</v>
      </c>
      <c r="R8" s="4">
        <v>81174</v>
      </c>
      <c r="S8" s="4">
        <v>34001</v>
      </c>
      <c r="T8" s="4">
        <v>2843</v>
      </c>
      <c r="U8" s="4">
        <v>3730</v>
      </c>
      <c r="V8" s="4">
        <v>135390</v>
      </c>
    </row>
    <row r="9" spans="1:22" x14ac:dyDescent="0.25">
      <c r="A9" s="116"/>
      <c r="B9" s="3" t="s">
        <v>39</v>
      </c>
      <c r="C9" s="4">
        <v>4539</v>
      </c>
      <c r="D9" s="4">
        <v>60861</v>
      </c>
      <c r="E9" s="4">
        <v>98990</v>
      </c>
      <c r="F9" s="4">
        <v>10375</v>
      </c>
      <c r="G9" s="4">
        <v>40172</v>
      </c>
      <c r="H9" s="4">
        <v>42943</v>
      </c>
      <c r="I9" s="4">
        <v>38986</v>
      </c>
      <c r="J9" s="4">
        <v>14713</v>
      </c>
      <c r="K9" s="4">
        <v>42781</v>
      </c>
      <c r="L9" s="4">
        <v>23462</v>
      </c>
      <c r="M9" s="4">
        <v>104081</v>
      </c>
      <c r="N9" s="4">
        <v>14967</v>
      </c>
      <c r="O9" s="4">
        <v>73096</v>
      </c>
      <c r="P9" s="4">
        <v>49645</v>
      </c>
      <c r="Q9" s="4">
        <v>61449</v>
      </c>
      <c r="R9" s="4">
        <v>30057</v>
      </c>
      <c r="S9" s="4">
        <v>32106</v>
      </c>
      <c r="T9" s="4">
        <v>2813</v>
      </c>
      <c r="U9" s="4">
        <v>3197</v>
      </c>
      <c r="V9" s="4">
        <v>133543</v>
      </c>
    </row>
    <row r="10" spans="1:22" x14ac:dyDescent="0.25">
      <c r="A10" s="116"/>
      <c r="B10" s="3" t="s">
        <v>40</v>
      </c>
      <c r="C10" s="4">
        <v>32860</v>
      </c>
      <c r="D10" s="4">
        <v>67730</v>
      </c>
      <c r="E10" s="4">
        <v>99675</v>
      </c>
      <c r="F10" s="4">
        <v>4739</v>
      </c>
      <c r="G10" s="4">
        <v>58542</v>
      </c>
      <c r="H10" s="4">
        <v>39876</v>
      </c>
      <c r="I10" s="4">
        <v>90454</v>
      </c>
      <c r="J10" s="4">
        <v>195682</v>
      </c>
      <c r="K10" s="4">
        <v>43125</v>
      </c>
      <c r="L10" s="4">
        <v>127365</v>
      </c>
      <c r="M10" s="4">
        <v>55301</v>
      </c>
      <c r="N10" s="4">
        <v>9723</v>
      </c>
      <c r="O10" s="4">
        <v>44682</v>
      </c>
      <c r="P10" s="4">
        <v>128814</v>
      </c>
      <c r="Q10" s="4">
        <v>147523</v>
      </c>
      <c r="R10" s="4">
        <v>19472</v>
      </c>
      <c r="S10" s="4">
        <v>79325</v>
      </c>
      <c r="T10" s="4">
        <v>3457</v>
      </c>
      <c r="U10" s="4">
        <v>1045</v>
      </c>
      <c r="V10" s="4">
        <v>205270</v>
      </c>
    </row>
    <row r="11" spans="1:22" x14ac:dyDescent="0.25">
      <c r="A11" s="116"/>
      <c r="B11" s="3" t="s">
        <v>41</v>
      </c>
      <c r="C11" s="4"/>
      <c r="D11" s="4"/>
      <c r="E11" s="4"/>
      <c r="F11" s="4"/>
      <c r="G11" s="4"/>
      <c r="H11" s="4"/>
      <c r="I11" s="4"/>
      <c r="J11" s="4"/>
      <c r="K11" s="4"/>
      <c r="L11" s="4"/>
      <c r="M11" s="4"/>
      <c r="N11" s="4"/>
      <c r="O11" s="4"/>
      <c r="P11" s="4"/>
      <c r="Q11" s="4"/>
      <c r="R11" s="4"/>
      <c r="S11" s="4"/>
      <c r="T11" s="4"/>
      <c r="U11" s="4"/>
      <c r="V11" s="4"/>
    </row>
    <row r="12" spans="1:22" x14ac:dyDescent="0.25">
      <c r="A12" s="116"/>
      <c r="B12" s="3" t="s">
        <v>42</v>
      </c>
      <c r="C12" s="4"/>
      <c r="D12" s="4"/>
      <c r="E12" s="4"/>
      <c r="F12" s="4"/>
      <c r="G12" s="4"/>
      <c r="H12" s="4"/>
      <c r="I12" s="4"/>
      <c r="J12" s="4"/>
      <c r="K12" s="4"/>
      <c r="L12" s="4"/>
      <c r="M12" s="4"/>
      <c r="N12" s="4"/>
      <c r="O12" s="4"/>
      <c r="P12" s="4"/>
      <c r="Q12" s="4"/>
      <c r="R12" s="4"/>
      <c r="S12" s="4"/>
      <c r="T12" s="4"/>
      <c r="U12" s="4"/>
      <c r="V12" s="4"/>
    </row>
    <row r="13" spans="1:22" x14ac:dyDescent="0.25">
      <c r="A13" s="117"/>
      <c r="B13" s="3" t="s">
        <v>43</v>
      </c>
      <c r="C13" s="4"/>
      <c r="D13" s="4"/>
      <c r="E13" s="4"/>
      <c r="F13" s="4"/>
      <c r="G13" s="4"/>
      <c r="H13" s="4"/>
      <c r="I13" s="4"/>
      <c r="J13" s="4"/>
      <c r="K13" s="4"/>
      <c r="L13" s="4"/>
      <c r="M13" s="4"/>
      <c r="N13" s="4"/>
      <c r="O13" s="4"/>
      <c r="P13" s="4"/>
      <c r="Q13" s="4"/>
      <c r="R13" s="4"/>
      <c r="S13" s="4"/>
      <c r="T13" s="4"/>
      <c r="U13" s="4"/>
      <c r="V13" s="4"/>
    </row>
    <row r="16" spans="1:22" x14ac:dyDescent="0.25">
      <c r="A16" s="42" t="s">
        <v>173</v>
      </c>
      <c r="B16" s="43"/>
      <c r="C16" s="43"/>
      <c r="D16" s="43"/>
      <c r="E16" s="43"/>
      <c r="F16" s="43"/>
      <c r="G16" s="43"/>
      <c r="H16" s="43"/>
      <c r="I16" s="43"/>
      <c r="J16" s="43"/>
      <c r="K16" s="43"/>
      <c r="L16" s="43"/>
      <c r="M16" s="43"/>
      <c r="N16" s="43"/>
      <c r="O16" s="43"/>
      <c r="P16" s="43"/>
      <c r="Q16" s="43"/>
      <c r="R16" s="43"/>
      <c r="S16" s="43"/>
      <c r="T16" s="43"/>
      <c r="U16" s="43"/>
      <c r="V16" s="44"/>
    </row>
    <row r="17" spans="1:22" x14ac:dyDescent="0.25">
      <c r="A17" s="3"/>
      <c r="B17" s="3"/>
      <c r="C17" s="3" t="s">
        <v>45</v>
      </c>
      <c r="D17" s="3" t="s">
        <v>46</v>
      </c>
      <c r="E17" s="3" t="s">
        <v>47</v>
      </c>
      <c r="F17" s="3" t="s">
        <v>48</v>
      </c>
      <c r="G17" s="3" t="s">
        <v>49</v>
      </c>
      <c r="H17" s="3" t="s">
        <v>50</v>
      </c>
      <c r="I17" s="3" t="s">
        <v>51</v>
      </c>
      <c r="J17" s="3" t="s">
        <v>52</v>
      </c>
      <c r="K17" s="3" t="s">
        <v>53</v>
      </c>
      <c r="L17" s="3" t="s">
        <v>54</v>
      </c>
      <c r="M17" s="3" t="s">
        <v>55</v>
      </c>
      <c r="N17" s="3" t="s">
        <v>56</v>
      </c>
      <c r="O17" s="3" t="s">
        <v>57</v>
      </c>
      <c r="P17" s="3" t="s">
        <v>58</v>
      </c>
      <c r="Q17" s="3" t="s">
        <v>59</v>
      </c>
      <c r="R17" s="3" t="s">
        <v>60</v>
      </c>
      <c r="S17" s="3" t="s">
        <v>83</v>
      </c>
      <c r="T17" s="3" t="s">
        <v>62</v>
      </c>
      <c r="U17" s="3" t="s">
        <v>63</v>
      </c>
      <c r="V17" s="3" t="s">
        <v>64</v>
      </c>
    </row>
    <row r="18" spans="1:22" x14ac:dyDescent="0.25">
      <c r="A18" s="115" t="s">
        <v>171</v>
      </c>
      <c r="B18" s="3" t="s">
        <v>38</v>
      </c>
      <c r="C18" s="67">
        <v>5445.62</v>
      </c>
      <c r="D18" s="67">
        <v>38583.33</v>
      </c>
      <c r="E18" s="67">
        <v>29459.97</v>
      </c>
      <c r="F18" s="67">
        <v>7208.35</v>
      </c>
      <c r="G18" s="67">
        <v>15433.01</v>
      </c>
      <c r="H18" s="4">
        <v>16578.39</v>
      </c>
      <c r="I18" s="4">
        <v>12649.9</v>
      </c>
      <c r="J18" s="4">
        <v>4280.7</v>
      </c>
      <c r="K18" s="4">
        <v>38259.79</v>
      </c>
      <c r="L18" s="4">
        <v>17327.599999999999</v>
      </c>
      <c r="M18" s="4">
        <v>113589.95</v>
      </c>
      <c r="N18" s="4">
        <v>25764.13</v>
      </c>
      <c r="O18" s="4">
        <v>100816.32000000001</v>
      </c>
      <c r="P18" s="4">
        <v>100732.33</v>
      </c>
      <c r="Q18" s="4">
        <v>30000.9</v>
      </c>
      <c r="R18" s="4">
        <v>59119.31</v>
      </c>
      <c r="S18" s="4">
        <v>26986.89</v>
      </c>
      <c r="T18" s="4">
        <v>4778.37</v>
      </c>
      <c r="U18" s="4">
        <v>5327.34</v>
      </c>
      <c r="V18" s="4">
        <v>127891.04</v>
      </c>
    </row>
    <row r="19" spans="1:22" x14ac:dyDescent="0.25">
      <c r="A19" s="116"/>
      <c r="B19" s="3" t="s">
        <v>39</v>
      </c>
      <c r="C19" s="67">
        <v>5101.66</v>
      </c>
      <c r="D19" s="67">
        <v>69090.22</v>
      </c>
      <c r="E19" s="67">
        <v>111900.71</v>
      </c>
      <c r="F19" s="67">
        <v>15434.24</v>
      </c>
      <c r="G19" s="67">
        <v>56352.39</v>
      </c>
      <c r="H19" s="4">
        <v>48562.37</v>
      </c>
      <c r="I19" s="4">
        <v>43358.11</v>
      </c>
      <c r="J19" s="4">
        <v>15598.67</v>
      </c>
      <c r="K19" s="4">
        <v>51391.58</v>
      </c>
      <c r="L19" s="4">
        <v>25263.279999999999</v>
      </c>
      <c r="M19" s="4">
        <v>141709.59</v>
      </c>
      <c r="N19" s="4">
        <v>20747.16</v>
      </c>
      <c r="O19" s="4">
        <v>80901.649999999994</v>
      </c>
      <c r="P19" s="4">
        <v>58084.58</v>
      </c>
      <c r="Q19" s="4">
        <v>60691.94</v>
      </c>
      <c r="R19" s="4">
        <v>33896.92</v>
      </c>
      <c r="S19" s="4">
        <v>40233.050000000003</v>
      </c>
      <c r="T19" s="4">
        <v>8632.8799999999992</v>
      </c>
      <c r="U19" s="4">
        <v>3453.46</v>
      </c>
      <c r="V19" s="4">
        <v>177778.14</v>
      </c>
    </row>
    <row r="20" spans="1:22" x14ac:dyDescent="0.25">
      <c r="A20" s="116"/>
      <c r="B20" s="3" t="s">
        <v>40</v>
      </c>
      <c r="C20" s="67">
        <v>32311.13</v>
      </c>
      <c r="D20" s="67">
        <v>71400.92</v>
      </c>
      <c r="E20" s="67">
        <v>106896.88</v>
      </c>
      <c r="F20" s="67">
        <v>4813.6899999999996</v>
      </c>
      <c r="G20" s="67">
        <v>59295.57</v>
      </c>
      <c r="H20" s="4">
        <v>41392.81</v>
      </c>
      <c r="I20" s="4">
        <v>91544.26</v>
      </c>
      <c r="J20" s="4">
        <v>198135.89</v>
      </c>
      <c r="K20" s="4">
        <v>45527.38</v>
      </c>
      <c r="L20" s="4">
        <v>124853.88</v>
      </c>
      <c r="M20" s="4">
        <v>62734.34</v>
      </c>
      <c r="N20" s="4">
        <v>9149.8799999999992</v>
      </c>
      <c r="O20" s="4">
        <v>49632.99</v>
      </c>
      <c r="P20" s="4">
        <v>132411.89000000001</v>
      </c>
      <c r="Q20" s="4">
        <v>156054.94</v>
      </c>
      <c r="R20" s="4">
        <v>18977.080000000002</v>
      </c>
      <c r="S20" s="4">
        <v>82148.67</v>
      </c>
      <c r="T20" s="4">
        <v>71698</v>
      </c>
      <c r="U20" s="4">
        <v>1628</v>
      </c>
      <c r="V20" s="4">
        <v>222190.14</v>
      </c>
    </row>
    <row r="21" spans="1:22" x14ac:dyDescent="0.25">
      <c r="A21" s="116"/>
      <c r="B21" s="3" t="s">
        <v>41</v>
      </c>
      <c r="C21" s="4"/>
      <c r="D21" s="4"/>
      <c r="E21" s="4"/>
      <c r="F21" s="4"/>
      <c r="G21" s="4"/>
      <c r="H21" s="4"/>
      <c r="I21" s="4"/>
      <c r="J21" s="4"/>
      <c r="K21" s="4"/>
      <c r="L21" s="4"/>
      <c r="M21" s="4"/>
      <c r="N21" s="4"/>
      <c r="O21" s="4"/>
      <c r="P21" s="4"/>
      <c r="Q21" s="4"/>
      <c r="R21" s="4"/>
      <c r="S21" s="4"/>
      <c r="T21" s="4"/>
      <c r="U21" s="4"/>
      <c r="V21" s="4"/>
    </row>
    <row r="22" spans="1:22" x14ac:dyDescent="0.25">
      <c r="A22" s="116"/>
      <c r="B22" s="3" t="s">
        <v>42</v>
      </c>
      <c r="C22" s="4"/>
      <c r="D22" s="4"/>
      <c r="E22" s="4"/>
      <c r="F22" s="4"/>
      <c r="G22" s="4"/>
      <c r="H22" s="4"/>
      <c r="I22" s="4"/>
      <c r="J22" s="4"/>
      <c r="K22" s="4"/>
      <c r="L22" s="4"/>
      <c r="M22" s="4"/>
      <c r="N22" s="4"/>
      <c r="O22" s="4"/>
      <c r="P22" s="4"/>
      <c r="Q22" s="4"/>
      <c r="R22" s="4"/>
      <c r="S22" s="4"/>
      <c r="T22" s="4"/>
      <c r="U22" s="4"/>
      <c r="V22" s="4"/>
    </row>
    <row r="23" spans="1:22" x14ac:dyDescent="0.25">
      <c r="A23" s="117"/>
      <c r="B23" s="3" t="s">
        <v>43</v>
      </c>
      <c r="C23" s="4"/>
      <c r="D23" s="4"/>
      <c r="E23" s="4"/>
      <c r="F23" s="4"/>
      <c r="G23" s="4"/>
      <c r="H23" s="4"/>
      <c r="I23" s="4"/>
      <c r="J23" s="4"/>
      <c r="K23" s="4"/>
      <c r="L23" s="4"/>
      <c r="M23" s="4"/>
      <c r="N23" s="4"/>
      <c r="O23" s="4"/>
      <c r="P23" s="4"/>
      <c r="Q23" s="4"/>
      <c r="R23" s="4"/>
      <c r="S23" s="4"/>
      <c r="T23" s="4"/>
      <c r="U23" s="4"/>
      <c r="V23" s="4"/>
    </row>
    <row r="26" spans="1:22" x14ac:dyDescent="0.25">
      <c r="A26" s="42" t="s">
        <v>174</v>
      </c>
      <c r="B26" s="43"/>
      <c r="C26" s="43"/>
      <c r="D26" s="43"/>
      <c r="E26" s="43"/>
      <c r="F26" s="43"/>
      <c r="G26" s="43"/>
      <c r="H26" s="43"/>
      <c r="I26" s="43"/>
      <c r="J26" s="43"/>
      <c r="K26" s="43"/>
      <c r="L26" s="43"/>
      <c r="M26" s="43"/>
      <c r="N26" s="43"/>
      <c r="O26" s="43"/>
      <c r="P26" s="43"/>
      <c r="Q26" s="43"/>
      <c r="R26" s="43"/>
      <c r="S26" s="43"/>
      <c r="T26" s="43"/>
      <c r="U26" s="43"/>
      <c r="V26" s="44"/>
    </row>
    <row r="27" spans="1:22" x14ac:dyDescent="0.25">
      <c r="A27" s="3"/>
      <c r="B27" s="3"/>
      <c r="C27" s="3" t="s">
        <v>45</v>
      </c>
      <c r="D27" s="3" t="s">
        <v>46</v>
      </c>
      <c r="E27" s="3" t="s">
        <v>47</v>
      </c>
      <c r="F27" s="3" t="s">
        <v>48</v>
      </c>
      <c r="G27" s="3" t="s">
        <v>49</v>
      </c>
      <c r="H27" s="3" t="s">
        <v>50</v>
      </c>
      <c r="I27" s="3" t="s">
        <v>51</v>
      </c>
      <c r="J27" s="3" t="s">
        <v>52</v>
      </c>
      <c r="K27" s="3" t="s">
        <v>53</v>
      </c>
      <c r="L27" s="3" t="s">
        <v>54</v>
      </c>
      <c r="M27" s="3" t="s">
        <v>55</v>
      </c>
      <c r="N27" s="3" t="s">
        <v>56</v>
      </c>
      <c r="O27" s="3" t="s">
        <v>57</v>
      </c>
      <c r="P27" s="3" t="s">
        <v>58</v>
      </c>
      <c r="Q27" s="3" t="s">
        <v>59</v>
      </c>
      <c r="R27" s="3" t="s">
        <v>60</v>
      </c>
      <c r="S27" s="3" t="s">
        <v>83</v>
      </c>
      <c r="T27" s="3" t="s">
        <v>62</v>
      </c>
      <c r="U27" s="3" t="s">
        <v>63</v>
      </c>
      <c r="V27" s="3" t="s">
        <v>64</v>
      </c>
    </row>
    <row r="28" spans="1:22" x14ac:dyDescent="0.25">
      <c r="A28" s="118" t="s">
        <v>172</v>
      </c>
      <c r="B28" s="3" t="s">
        <v>38</v>
      </c>
      <c r="C28" s="4">
        <f>(C8-C18)/C8*100</f>
        <v>-15.913580246913577</v>
      </c>
      <c r="D28" s="4">
        <f t="shared" ref="C28:G30" si="0">(D8-D18)/D8*100</f>
        <v>15.731162364041406</v>
      </c>
      <c r="E28" s="4">
        <f t="shared" si="0"/>
        <v>35.433033072522846</v>
      </c>
      <c r="F28" s="4">
        <f t="shared" si="0"/>
        <v>34.308302196300005</v>
      </c>
      <c r="G28" s="4">
        <f t="shared" si="0"/>
        <v>46.533829897800103</v>
      </c>
      <c r="H28" s="4">
        <f t="shared" ref="H28:U28" si="1">(H8-H18)/H8*100</f>
        <v>43.754402035623414</v>
      </c>
      <c r="I28" s="4">
        <f t="shared" si="1"/>
        <v>39.44229020058404</v>
      </c>
      <c r="J28" s="4">
        <f t="shared" si="1"/>
        <v>29.268010575016529</v>
      </c>
      <c r="K28" s="4">
        <f t="shared" si="1"/>
        <v>1.9382048390403912</v>
      </c>
      <c r="L28" s="4">
        <f t="shared" si="1"/>
        <v>-6.5068535251090935</v>
      </c>
      <c r="M28" s="4">
        <f t="shared" si="1"/>
        <v>9.6355268810361032</v>
      </c>
      <c r="N28" s="4">
        <f t="shared" si="1"/>
        <v>22.780968080323692</v>
      </c>
      <c r="O28" s="4">
        <f t="shared" si="1"/>
        <v>1.204057033661613</v>
      </c>
      <c r="P28" s="4">
        <f t="shared" si="1"/>
        <v>5.8004114649085876</v>
      </c>
      <c r="Q28" s="4">
        <f t="shared" si="1"/>
        <v>56.264359437868094</v>
      </c>
      <c r="R28" s="4">
        <f t="shared" si="1"/>
        <v>27.169647916820661</v>
      </c>
      <c r="S28" s="4">
        <f t="shared" si="1"/>
        <v>20.629128555042499</v>
      </c>
      <c r="T28" s="4">
        <f t="shared" si="1"/>
        <v>-68.074920858248319</v>
      </c>
      <c r="U28" s="4">
        <f t="shared" si="1"/>
        <v>-42.824128686327086</v>
      </c>
      <c r="V28" s="4">
        <f>(V8-V18)/V8*100</f>
        <v>5.5387842528990374</v>
      </c>
    </row>
    <row r="29" spans="1:22" x14ac:dyDescent="0.25">
      <c r="A29" s="119"/>
      <c r="B29" s="3" t="s">
        <v>39</v>
      </c>
      <c r="C29" s="4">
        <f t="shared" si="0"/>
        <v>-12.396122493941393</v>
      </c>
      <c r="D29" s="4">
        <f>(D9-D19)/D9*100</f>
        <v>-13.521335502209956</v>
      </c>
      <c r="E29" s="4">
        <f t="shared" si="0"/>
        <v>-13.042438630164668</v>
      </c>
      <c r="F29" s="4">
        <f t="shared" si="0"/>
        <v>-48.763759036144577</v>
      </c>
      <c r="G29" s="4">
        <f t="shared" si="0"/>
        <v>-40.277780543662253</v>
      </c>
      <c r="H29" s="4">
        <f t="shared" ref="H29:V29" si="2">(H9-H19)/H9*100</f>
        <v>-13.08564841766994</v>
      </c>
      <c r="I29" s="4">
        <f t="shared" si="2"/>
        <v>-11.214564202534245</v>
      </c>
      <c r="J29" s="4">
        <f t="shared" si="2"/>
        <v>-6.0196424930333725</v>
      </c>
      <c r="K29" s="4">
        <f t="shared" si="2"/>
        <v>-20.127112503214047</v>
      </c>
      <c r="L29" s="4">
        <f t="shared" si="2"/>
        <v>-7.6774358537209055</v>
      </c>
      <c r="M29" s="4">
        <f t="shared" si="2"/>
        <v>-36.153178774223917</v>
      </c>
      <c r="N29" s="4">
        <f t="shared" si="2"/>
        <v>-38.619362597714975</v>
      </c>
      <c r="O29" s="4">
        <f t="shared" si="2"/>
        <v>-10.67862810550508</v>
      </c>
      <c r="P29" s="4">
        <f t="shared" si="2"/>
        <v>-16.999858998892137</v>
      </c>
      <c r="Q29" s="4">
        <f t="shared" si="2"/>
        <v>1.2320135396833107</v>
      </c>
      <c r="R29" s="4">
        <f t="shared" si="2"/>
        <v>-12.775459959410448</v>
      </c>
      <c r="S29" s="4">
        <f t="shared" si="2"/>
        <v>-25.313181336821788</v>
      </c>
      <c r="T29" s="4">
        <f t="shared" si="2"/>
        <v>-206.89228581585493</v>
      </c>
      <c r="U29" s="4">
        <f t="shared" si="2"/>
        <v>-8.0218955270566159</v>
      </c>
      <c r="V29" s="4">
        <f t="shared" si="2"/>
        <v>-33.124267090000984</v>
      </c>
    </row>
    <row r="30" spans="1:22" x14ac:dyDescent="0.25">
      <c r="A30" s="119"/>
      <c r="B30" s="3" t="s">
        <v>40</v>
      </c>
      <c r="C30" s="4">
        <f t="shared" si="0"/>
        <v>1.6703286670724256</v>
      </c>
      <c r="D30" s="4">
        <f t="shared" si="0"/>
        <v>-5.4199320832718119</v>
      </c>
      <c r="E30" s="4">
        <f t="shared" si="0"/>
        <v>-7.245427639829451</v>
      </c>
      <c r="F30" s="4">
        <f>(F10-F20)/F10*100</f>
        <v>-1.5760709010339651</v>
      </c>
      <c r="G30" s="4">
        <f t="shared" si="0"/>
        <v>-1.2872296812544834</v>
      </c>
      <c r="H30" s="4">
        <f t="shared" ref="H30:V30" si="3">(H10-H20)/H10*100</f>
        <v>-3.8038168321797516</v>
      </c>
      <c r="I30" s="4">
        <f t="shared" si="3"/>
        <v>-1.2053198310743525</v>
      </c>
      <c r="J30" s="4">
        <f t="shared" si="3"/>
        <v>-1.2540192761725728</v>
      </c>
      <c r="K30" s="4">
        <f t="shared" si="3"/>
        <v>-5.5707362318840516</v>
      </c>
      <c r="L30" s="4">
        <f t="shared" si="3"/>
        <v>1.9715934518902332</v>
      </c>
      <c r="M30" s="4">
        <f t="shared" si="3"/>
        <v>-13.441601417695875</v>
      </c>
      <c r="N30" s="4">
        <f t="shared" si="3"/>
        <v>5.8944770132675188</v>
      </c>
      <c r="O30" s="4">
        <f t="shared" si="3"/>
        <v>-11.080502215657308</v>
      </c>
      <c r="P30" s="4">
        <f t="shared" si="3"/>
        <v>-2.7930892604841198</v>
      </c>
      <c r="Q30" s="4">
        <f t="shared" si="3"/>
        <v>-5.7834642733675441</v>
      </c>
      <c r="R30" s="4">
        <f t="shared" si="3"/>
        <v>2.5417009038619467</v>
      </c>
      <c r="S30" s="4">
        <f t="shared" si="3"/>
        <v>-3.5596218090135494</v>
      </c>
      <c r="T30" s="4">
        <f t="shared" si="3"/>
        <v>-1973.9947931732715</v>
      </c>
      <c r="U30" s="4">
        <f t="shared" si="3"/>
        <v>-55.78947368421052</v>
      </c>
      <c r="V30" s="4">
        <f t="shared" si="3"/>
        <v>-8.2428703658596056</v>
      </c>
    </row>
    <row r="31" spans="1:22" x14ac:dyDescent="0.25">
      <c r="A31" s="119"/>
      <c r="B31" s="3" t="s">
        <v>41</v>
      </c>
      <c r="C31" s="4"/>
      <c r="D31" s="4"/>
      <c r="E31" s="4"/>
      <c r="F31" s="4"/>
      <c r="G31" s="4"/>
      <c r="H31" s="4"/>
      <c r="I31" s="4"/>
      <c r="J31" s="4"/>
      <c r="K31" s="4"/>
      <c r="L31" s="4"/>
      <c r="M31" s="4"/>
      <c r="N31" s="4"/>
      <c r="O31" s="4"/>
      <c r="P31" s="4"/>
      <c r="Q31" s="4"/>
      <c r="R31" s="4"/>
      <c r="S31" s="4"/>
      <c r="T31" s="4"/>
      <c r="U31" s="4"/>
      <c r="V31" s="4"/>
    </row>
    <row r="32" spans="1:22" x14ac:dyDescent="0.25">
      <c r="A32" s="119"/>
      <c r="B32" s="3" t="s">
        <v>42</v>
      </c>
      <c r="C32" s="4"/>
      <c r="D32" s="4"/>
      <c r="E32" s="4"/>
      <c r="F32" s="4"/>
      <c r="G32" s="4"/>
      <c r="H32" s="4"/>
      <c r="I32" s="4"/>
      <c r="J32" s="4"/>
      <c r="K32" s="4"/>
      <c r="L32" s="4"/>
      <c r="M32" s="4"/>
      <c r="N32" s="4"/>
      <c r="O32" s="4"/>
      <c r="P32" s="4"/>
      <c r="Q32" s="4"/>
      <c r="R32" s="4"/>
      <c r="S32" s="4"/>
      <c r="T32" s="4"/>
      <c r="U32" s="4"/>
      <c r="V32" s="4"/>
    </row>
    <row r="33" spans="1:22" x14ac:dyDescent="0.25">
      <c r="A33" s="120"/>
      <c r="B33" s="3" t="s">
        <v>43</v>
      </c>
      <c r="C33" s="4"/>
      <c r="D33" s="4"/>
      <c r="E33" s="4"/>
      <c r="F33" s="4"/>
      <c r="G33" s="4"/>
      <c r="H33" s="4"/>
      <c r="I33" s="4"/>
      <c r="J33" s="4"/>
      <c r="K33" s="4"/>
      <c r="L33" s="4"/>
      <c r="M33" s="4"/>
      <c r="N33" s="4"/>
      <c r="O33" s="4"/>
      <c r="P33" s="4"/>
      <c r="Q33" s="4"/>
      <c r="R33" s="4"/>
      <c r="S33" s="4"/>
      <c r="T33" s="4"/>
      <c r="U33" s="4"/>
      <c r="V33" s="4"/>
    </row>
    <row r="36" spans="1:22" ht="15" x14ac:dyDescent="0.25">
      <c r="A36"/>
    </row>
  </sheetData>
  <mergeCells count="3">
    <mergeCell ref="A18:A23"/>
    <mergeCell ref="A28:A33"/>
    <mergeCell ref="A8:A13"/>
  </mergeCells>
  <phoneticPr fontId="11" type="noConversion"/>
  <pageMargins left="0.70866141732283472" right="0.70866141732283472" top="0.74803149606299213" bottom="0.74803149606299213" header="0.31496062992125984" footer="0.31496062992125984"/>
  <pageSetup paperSize="9" orientation="landscape" r:id="rId1"/>
  <headerFooter>
    <oddHeader>&amp;A</oddHeader>
    <oddFooter>Page &amp;P of &amp;N</oddFooter>
  </headerFooter>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22"/>
  <sheetViews>
    <sheetView workbookViewId="0"/>
  </sheetViews>
  <sheetFormatPr defaultColWidth="8.85546875" defaultRowHeight="15" customHeight="1" x14ac:dyDescent="0.25"/>
  <cols>
    <col min="1" max="1" width="75.42578125" style="16" customWidth="1"/>
    <col min="2" max="2" width="38.7109375" style="16" customWidth="1"/>
    <col min="3" max="16384" width="8.85546875" style="16"/>
  </cols>
  <sheetData>
    <row r="1" spans="1:2" ht="15" customHeight="1" x14ac:dyDescent="0.25">
      <c r="A1" s="24" t="s">
        <v>26</v>
      </c>
    </row>
    <row r="3" spans="1:2" ht="15" customHeight="1" x14ac:dyDescent="0.25">
      <c r="A3" s="84" t="s">
        <v>37</v>
      </c>
      <c r="B3" s="85"/>
    </row>
    <row r="4" spans="1:2" ht="15" customHeight="1" x14ac:dyDescent="0.25">
      <c r="A4" s="17" t="s">
        <v>32</v>
      </c>
      <c r="B4" s="6" t="s">
        <v>16</v>
      </c>
    </row>
    <row r="5" spans="1:2" ht="15" customHeight="1" x14ac:dyDescent="0.25">
      <c r="A5" s="17" t="s">
        <v>33</v>
      </c>
      <c r="B5" s="6" t="s">
        <v>17</v>
      </c>
    </row>
    <row r="6" spans="1:2" ht="25.5" x14ac:dyDescent="0.25">
      <c r="A6" s="18" t="s">
        <v>34</v>
      </c>
      <c r="B6" s="6" t="s">
        <v>4</v>
      </c>
    </row>
    <row r="7" spans="1:2" ht="15" customHeight="1" x14ac:dyDescent="0.25">
      <c r="A7" s="7" t="s">
        <v>35</v>
      </c>
      <c r="B7" s="6" t="s">
        <v>17</v>
      </c>
    </row>
    <row r="8" spans="1:2" ht="29.25" customHeight="1" x14ac:dyDescent="0.25">
      <c r="A8" s="18" t="s">
        <v>36</v>
      </c>
      <c r="B8" s="6" t="s">
        <v>4</v>
      </c>
    </row>
    <row r="9" spans="1:2" ht="30" customHeight="1" x14ac:dyDescent="0.25">
      <c r="A9" s="86" t="s">
        <v>31</v>
      </c>
      <c r="B9" s="87"/>
    </row>
    <row r="10" spans="1:2" ht="15" customHeight="1" x14ac:dyDescent="0.25">
      <c r="A10" s="17" t="s">
        <v>22</v>
      </c>
      <c r="B10" s="6" t="s">
        <v>4</v>
      </c>
    </row>
    <row r="11" spans="1:2" ht="15" customHeight="1" x14ac:dyDescent="0.25">
      <c r="A11" s="17" t="s">
        <v>23</v>
      </c>
      <c r="B11" s="6" t="s">
        <v>4</v>
      </c>
    </row>
    <row r="12" spans="1:2" ht="15" customHeight="1" x14ac:dyDescent="0.25">
      <c r="A12" s="17" t="s">
        <v>24</v>
      </c>
      <c r="B12" s="6" t="s">
        <v>4</v>
      </c>
    </row>
    <row r="13" spans="1:2" ht="30" customHeight="1" x14ac:dyDescent="0.25">
      <c r="A13" s="19" t="s">
        <v>27</v>
      </c>
      <c r="B13" s="6" t="s">
        <v>16</v>
      </c>
    </row>
    <row r="14" spans="1:2" ht="15" customHeight="1" x14ac:dyDescent="0.25">
      <c r="A14" s="17" t="s">
        <v>29</v>
      </c>
      <c r="B14" s="6" t="s">
        <v>16</v>
      </c>
    </row>
    <row r="15" spans="1:2" ht="51" x14ac:dyDescent="0.25">
      <c r="A15" s="20" t="s">
        <v>28</v>
      </c>
      <c r="B15" s="71" t="s">
        <v>30</v>
      </c>
    </row>
    <row r="16" spans="1:2" ht="15" customHeight="1" x14ac:dyDescent="0.25">
      <c r="A16" s="86" t="s">
        <v>21</v>
      </c>
      <c r="B16" s="88"/>
    </row>
    <row r="17" spans="1:2" ht="15" customHeight="1" x14ac:dyDescent="0.25">
      <c r="A17" s="17" t="s">
        <v>20</v>
      </c>
      <c r="B17" s="6" t="s">
        <v>16</v>
      </c>
    </row>
    <row r="18" spans="1:2" ht="15" customHeight="1" x14ac:dyDescent="0.25">
      <c r="A18" s="17" t="s">
        <v>18</v>
      </c>
      <c r="B18" s="6" t="s">
        <v>17</v>
      </c>
    </row>
    <row r="19" spans="1:2" ht="15" customHeight="1" x14ac:dyDescent="0.25">
      <c r="A19" s="17" t="s">
        <v>19</v>
      </c>
      <c r="B19" s="6" t="s">
        <v>17</v>
      </c>
    </row>
    <row r="21" spans="1:2" ht="15" customHeight="1" x14ac:dyDescent="0.25">
      <c r="A21"/>
    </row>
    <row r="22" spans="1:2" ht="15" customHeight="1" x14ac:dyDescent="0.25">
      <c r="A22"/>
    </row>
  </sheetData>
  <mergeCells count="3">
    <mergeCell ref="A3:B3"/>
    <mergeCell ref="A9:B9"/>
    <mergeCell ref="A16:B16"/>
  </mergeCells>
  <phoneticPr fontId="11" type="noConversion"/>
  <pageMargins left="0.70866141732283472" right="0.70866141732283472" top="0.74803149606299213" bottom="0.74803149606299213" header="0.31496062992125984" footer="0.31496062992125984"/>
  <pageSetup paperSize="9" orientation="landscape" r:id="rId1"/>
  <headerFooter>
    <oddHeader>&amp;A</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12"/>
  <sheetViews>
    <sheetView zoomScaleNormal="100" workbookViewId="0"/>
  </sheetViews>
  <sheetFormatPr defaultColWidth="8.85546875" defaultRowHeight="15" customHeight="1" x14ac:dyDescent="0.25"/>
  <cols>
    <col min="1" max="1" width="25.7109375" style="23" customWidth="1"/>
    <col min="2" max="3" width="17.7109375" style="12" customWidth="1"/>
    <col min="4" max="4" width="75.85546875" style="12" customWidth="1"/>
    <col min="5" max="16384" width="8.85546875" style="12"/>
  </cols>
  <sheetData>
    <row r="1" spans="1:4" ht="15" customHeight="1" x14ac:dyDescent="0.25">
      <c r="A1" s="25" t="s">
        <v>176</v>
      </c>
    </row>
    <row r="3" spans="1:4" ht="15" customHeight="1" x14ac:dyDescent="0.25">
      <c r="A3" s="89" t="s">
        <v>179</v>
      </c>
      <c r="B3" s="89"/>
      <c r="C3" s="89"/>
      <c r="D3" s="89"/>
    </row>
    <row r="4" spans="1:4" ht="38.25" x14ac:dyDescent="0.25">
      <c r="A4" s="90"/>
      <c r="B4" s="58" t="s">
        <v>180</v>
      </c>
      <c r="C4" s="58" t="s">
        <v>194</v>
      </c>
      <c r="D4" s="57" t="s">
        <v>196</v>
      </c>
    </row>
    <row r="5" spans="1:4" ht="64.900000000000006" customHeight="1" x14ac:dyDescent="0.25">
      <c r="A5" s="91"/>
      <c r="B5" s="40" t="s">
        <v>181</v>
      </c>
      <c r="C5" s="40" t="s">
        <v>195</v>
      </c>
      <c r="D5" s="40" t="s">
        <v>182</v>
      </c>
    </row>
    <row r="6" spans="1:4" ht="100.15" customHeight="1" x14ac:dyDescent="0.25">
      <c r="A6" s="72" t="s">
        <v>188</v>
      </c>
      <c r="B6" s="66" t="s">
        <v>9</v>
      </c>
      <c r="C6" s="66" t="s">
        <v>9</v>
      </c>
      <c r="D6" s="22" t="s">
        <v>183</v>
      </c>
    </row>
    <row r="7" spans="1:4" ht="100.15" customHeight="1" x14ac:dyDescent="0.25">
      <c r="A7" s="21" t="s">
        <v>187</v>
      </c>
      <c r="B7" s="66" t="s">
        <v>9</v>
      </c>
      <c r="C7" s="66" t="s">
        <v>9</v>
      </c>
      <c r="D7" s="22" t="s">
        <v>183</v>
      </c>
    </row>
    <row r="8" spans="1:4" ht="100.15" customHeight="1" x14ac:dyDescent="0.25">
      <c r="A8" s="21" t="s">
        <v>189</v>
      </c>
      <c r="B8" s="66" t="s">
        <v>9</v>
      </c>
      <c r="C8" s="22"/>
      <c r="D8" s="22" t="s">
        <v>192</v>
      </c>
    </row>
    <row r="9" spans="1:4" ht="100.15" customHeight="1" x14ac:dyDescent="0.25">
      <c r="A9" s="21" t="s">
        <v>190</v>
      </c>
      <c r="B9" s="66" t="s">
        <v>9</v>
      </c>
      <c r="C9" s="22"/>
      <c r="D9" s="22" t="s">
        <v>184</v>
      </c>
    </row>
    <row r="10" spans="1:4" ht="100.15" customHeight="1" x14ac:dyDescent="0.25">
      <c r="A10" s="21" t="s">
        <v>177</v>
      </c>
      <c r="B10" s="66" t="s">
        <v>9</v>
      </c>
      <c r="C10" s="22"/>
      <c r="D10" s="22" t="s">
        <v>185</v>
      </c>
    </row>
    <row r="11" spans="1:4" ht="100.15" customHeight="1" x14ac:dyDescent="0.25">
      <c r="A11" s="72" t="s">
        <v>193</v>
      </c>
      <c r="B11" s="66" t="s">
        <v>9</v>
      </c>
      <c r="C11" s="22"/>
      <c r="D11" s="22" t="s">
        <v>191</v>
      </c>
    </row>
    <row r="12" spans="1:4" ht="100.15" customHeight="1" x14ac:dyDescent="0.25">
      <c r="A12" s="72" t="s">
        <v>178</v>
      </c>
      <c r="B12" s="66"/>
      <c r="C12" s="22"/>
      <c r="D12" s="22" t="s">
        <v>186</v>
      </c>
    </row>
  </sheetData>
  <mergeCells count="2">
    <mergeCell ref="A3:D3"/>
    <mergeCell ref="A4:A5"/>
  </mergeCells>
  <phoneticPr fontId="11" type="noConversion"/>
  <pageMargins left="0.70866141732283472" right="0.70866141732283472" top="0.74803149606299213" bottom="0.74803149606299213" header="0.31496062992125984" footer="0.31496062992125984"/>
  <pageSetup paperSize="9" scale="89" orientation="landscape" r:id="rId1"/>
  <headerFooter>
    <oddHeader>&amp;A</oddHead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U212"/>
  <sheetViews>
    <sheetView zoomScaleNormal="100" workbookViewId="0"/>
  </sheetViews>
  <sheetFormatPr defaultColWidth="15.7109375" defaultRowHeight="15" customHeight="1" x14ac:dyDescent="0.25"/>
  <cols>
    <col min="1" max="1" width="17.140625" style="31" customWidth="1"/>
    <col min="2" max="16384" width="15.7109375" style="31"/>
  </cols>
  <sheetData>
    <row r="1" spans="1:21" ht="15" customHeight="1" x14ac:dyDescent="0.25">
      <c r="A1" s="30" t="s">
        <v>79</v>
      </c>
    </row>
    <row r="2" spans="1:21" ht="15" customHeight="1" x14ac:dyDescent="0.25">
      <c r="A2"/>
      <c r="E2" s="81"/>
    </row>
    <row r="3" spans="1:21" ht="15" customHeight="1" x14ac:dyDescent="0.25">
      <c r="A3" s="46" t="s">
        <v>81</v>
      </c>
    </row>
    <row r="4" spans="1:21" ht="26.25" customHeight="1" x14ac:dyDescent="0.25">
      <c r="A4" s="92" t="s">
        <v>80</v>
      </c>
      <c r="B4" s="92"/>
      <c r="C4" s="92"/>
      <c r="D4" s="92"/>
      <c r="E4" s="92"/>
      <c r="F4" s="92"/>
      <c r="G4" s="92"/>
      <c r="H4" s="92"/>
      <c r="I4" s="92"/>
    </row>
    <row r="5" spans="1:21" ht="15" customHeight="1" x14ac:dyDescent="0.25">
      <c r="A5"/>
    </row>
    <row r="6" spans="1:21" s="33" customFormat="1" ht="60" customHeight="1" x14ac:dyDescent="0.25">
      <c r="A6" s="32"/>
      <c r="B6" s="93" t="s">
        <v>67</v>
      </c>
      <c r="C6" s="93"/>
      <c r="D6" s="93" t="s">
        <v>68</v>
      </c>
      <c r="E6" s="93"/>
      <c r="F6" s="93" t="s">
        <v>69</v>
      </c>
      <c r="G6" s="93"/>
      <c r="H6" s="94" t="s">
        <v>70</v>
      </c>
      <c r="I6" s="95"/>
    </row>
    <row r="7" spans="1:21" s="34" customFormat="1" ht="30" customHeight="1" x14ac:dyDescent="0.25">
      <c r="A7" s="7"/>
      <c r="B7" s="7" t="s">
        <v>65</v>
      </c>
      <c r="C7" s="7" t="s">
        <v>66</v>
      </c>
      <c r="D7" s="7" t="s">
        <v>65</v>
      </c>
      <c r="E7" s="7" t="s">
        <v>66</v>
      </c>
      <c r="F7" s="7" t="s">
        <v>65</v>
      </c>
      <c r="G7" s="7" t="s">
        <v>66</v>
      </c>
      <c r="H7" s="7" t="s">
        <v>65</v>
      </c>
      <c r="I7" s="7" t="s">
        <v>66</v>
      </c>
      <c r="J7" s="26"/>
      <c r="K7" s="26"/>
      <c r="L7" s="26"/>
      <c r="M7" s="26"/>
      <c r="N7" s="26"/>
      <c r="O7" s="26"/>
      <c r="P7" s="26"/>
      <c r="Q7" s="26"/>
      <c r="R7" s="26"/>
      <c r="S7" s="26"/>
      <c r="T7" s="26"/>
      <c r="U7" s="26"/>
    </row>
    <row r="8" spans="1:21" ht="15" customHeight="1" x14ac:dyDescent="0.25">
      <c r="A8" s="27" t="s">
        <v>44</v>
      </c>
      <c r="B8" s="76">
        <v>3431214.18</v>
      </c>
      <c r="C8" s="77">
        <v>2.0820000000000002E-2</v>
      </c>
      <c r="D8" s="76">
        <v>13586.42</v>
      </c>
      <c r="E8" s="77">
        <v>0</v>
      </c>
      <c r="F8" s="77">
        <v>26.683</v>
      </c>
      <c r="G8" s="77">
        <v>0.17714845224017239</v>
      </c>
      <c r="H8" s="76">
        <v>10748.41</v>
      </c>
      <c r="I8" s="76">
        <v>0</v>
      </c>
      <c r="J8" s="68"/>
      <c r="K8" s="68"/>
      <c r="L8" s="68"/>
      <c r="M8" s="68"/>
      <c r="N8" s="68"/>
      <c r="O8" s="68"/>
      <c r="P8" s="68"/>
      <c r="Q8" s="68"/>
      <c r="R8" s="68"/>
      <c r="S8" s="68"/>
      <c r="T8" s="28"/>
      <c r="U8" s="28"/>
    </row>
    <row r="9" spans="1:21" ht="15" customHeight="1" x14ac:dyDescent="0.25">
      <c r="A9" s="3" t="s">
        <v>38</v>
      </c>
      <c r="B9" s="76">
        <v>780233.24</v>
      </c>
      <c r="C9" s="77">
        <v>1.2123999999999999E-2</v>
      </c>
      <c r="D9" s="76">
        <v>8420.35</v>
      </c>
      <c r="E9" s="77">
        <v>0</v>
      </c>
      <c r="F9" s="77">
        <v>21.72617335</v>
      </c>
      <c r="G9" s="77">
        <v>0.20433051213829478</v>
      </c>
      <c r="H9" s="76">
        <v>6001.5</v>
      </c>
      <c r="I9" s="76">
        <v>0</v>
      </c>
      <c r="J9" s="68"/>
      <c r="K9" s="68"/>
      <c r="L9" s="68"/>
      <c r="M9" s="68"/>
      <c r="N9" s="68"/>
      <c r="O9" s="68"/>
      <c r="P9" s="68"/>
      <c r="Q9" s="68"/>
      <c r="R9" s="28"/>
      <c r="S9" s="28"/>
      <c r="T9" s="28"/>
      <c r="U9" s="28"/>
    </row>
    <row r="10" spans="1:21" ht="15" customHeight="1" x14ac:dyDescent="0.25">
      <c r="A10" s="3" t="s">
        <v>39</v>
      </c>
      <c r="B10" s="76">
        <v>1068182.6000000001</v>
      </c>
      <c r="C10" s="77">
        <v>1.3826E-2</v>
      </c>
      <c r="D10" s="76">
        <v>3915.89</v>
      </c>
      <c r="E10" s="77">
        <v>0</v>
      </c>
      <c r="F10" s="77">
        <v>37.9678854</v>
      </c>
      <c r="G10" s="77">
        <v>0.13185225370492884</v>
      </c>
      <c r="H10" s="76">
        <v>3562.85</v>
      </c>
      <c r="I10" s="76">
        <v>0</v>
      </c>
      <c r="J10" s="68"/>
      <c r="K10" s="68"/>
      <c r="L10" s="68"/>
      <c r="M10" s="68"/>
      <c r="N10" s="68"/>
      <c r="O10" s="68"/>
      <c r="P10" s="68"/>
      <c r="Q10" s="68"/>
      <c r="R10" s="28"/>
      <c r="S10" s="28"/>
      <c r="T10" s="28"/>
      <c r="U10" s="28"/>
    </row>
    <row r="11" spans="1:21" ht="15" customHeight="1" x14ac:dyDescent="0.25">
      <c r="A11" s="3" t="s">
        <v>40</v>
      </c>
      <c r="B11" s="76">
        <v>1582798.34</v>
      </c>
      <c r="C11" s="77">
        <v>4.1148999999999998E-2</v>
      </c>
      <c r="D11" s="76">
        <v>1250.18</v>
      </c>
      <c r="E11" s="77">
        <v>0</v>
      </c>
      <c r="F11" s="77">
        <v>67.379529270000006</v>
      </c>
      <c r="G11" s="77">
        <v>3.147477904597594E-2</v>
      </c>
      <c r="H11" s="76">
        <v>1184.06</v>
      </c>
      <c r="I11" s="76">
        <v>0</v>
      </c>
      <c r="J11" s="68"/>
      <c r="K11" s="68"/>
      <c r="L11" s="68"/>
      <c r="M11" s="68"/>
      <c r="N11" s="68"/>
      <c r="O11" s="68"/>
      <c r="P11" s="68"/>
      <c r="Q11" s="68"/>
      <c r="R11" s="28"/>
      <c r="S11" s="28"/>
      <c r="T11" s="28"/>
      <c r="U11" s="28"/>
    </row>
    <row r="12" spans="1:21" ht="15" customHeight="1" x14ac:dyDescent="0.25">
      <c r="A12" s="3" t="s">
        <v>41</v>
      </c>
      <c r="B12" s="76"/>
      <c r="C12" s="77"/>
      <c r="D12" s="76"/>
      <c r="E12" s="77"/>
      <c r="F12" s="77"/>
      <c r="G12" s="77"/>
      <c r="H12" s="76"/>
      <c r="I12" s="76"/>
      <c r="J12" s="68"/>
      <c r="K12" s="68"/>
      <c r="L12" s="68"/>
      <c r="M12" s="68"/>
      <c r="N12" s="68"/>
      <c r="O12" s="68"/>
      <c r="P12" s="68"/>
      <c r="Q12" s="68"/>
      <c r="R12" s="28"/>
      <c r="S12" s="28"/>
      <c r="T12" s="28"/>
      <c r="U12" s="28"/>
    </row>
    <row r="13" spans="1:21" ht="15" customHeight="1" x14ac:dyDescent="0.25">
      <c r="A13" s="3" t="s">
        <v>42</v>
      </c>
      <c r="B13" s="76"/>
      <c r="C13" s="77"/>
      <c r="D13" s="76"/>
      <c r="E13" s="77"/>
      <c r="F13" s="77"/>
      <c r="G13" s="77"/>
      <c r="H13" s="76"/>
      <c r="I13" s="76"/>
      <c r="J13" s="68"/>
      <c r="K13" s="68"/>
      <c r="L13" s="68"/>
      <c r="M13" s="68"/>
      <c r="N13" s="68"/>
      <c r="O13" s="68"/>
      <c r="P13" s="68"/>
      <c r="Q13" s="68"/>
    </row>
    <row r="14" spans="1:21" ht="15" customHeight="1" x14ac:dyDescent="0.25">
      <c r="A14" s="3" t="s">
        <v>43</v>
      </c>
      <c r="B14" s="76"/>
      <c r="C14" s="77"/>
      <c r="D14" s="76"/>
      <c r="E14" s="77"/>
      <c r="F14" s="77"/>
      <c r="G14" s="77"/>
      <c r="H14" s="76"/>
      <c r="I14" s="76"/>
      <c r="J14" s="68"/>
      <c r="K14" s="68"/>
      <c r="L14" s="68"/>
      <c r="M14" s="68"/>
      <c r="N14" s="68"/>
      <c r="O14" s="68"/>
      <c r="P14" s="68"/>
      <c r="Q14" s="68"/>
    </row>
    <row r="15" spans="1:21" ht="15" customHeight="1" x14ac:dyDescent="0.25">
      <c r="A15" s="27" t="s">
        <v>45</v>
      </c>
      <c r="B15" s="76">
        <v>42858.41</v>
      </c>
      <c r="C15" s="77">
        <v>0.35991299999999998</v>
      </c>
      <c r="D15" s="76">
        <v>85.17</v>
      </c>
      <c r="E15" s="77">
        <v>0</v>
      </c>
      <c r="F15" s="77">
        <v>26.646434939999999</v>
      </c>
      <c r="G15" s="77">
        <v>0.111064461375212</v>
      </c>
      <c r="H15" s="76">
        <v>67.069999999999993</v>
      </c>
      <c r="I15" s="76">
        <v>0</v>
      </c>
      <c r="J15" s="68"/>
      <c r="K15" s="68"/>
      <c r="L15" s="68"/>
      <c r="M15" s="68"/>
      <c r="N15" s="68"/>
      <c r="O15" s="68"/>
      <c r="P15" s="68"/>
      <c r="Q15" s="68"/>
    </row>
    <row r="16" spans="1:21" ht="15" customHeight="1" x14ac:dyDescent="0.25">
      <c r="A16" s="27" t="s">
        <v>46</v>
      </c>
      <c r="B16" s="76">
        <v>179074.47</v>
      </c>
      <c r="C16" s="77">
        <v>3.4314999999999998E-2</v>
      </c>
      <c r="D16" s="76">
        <v>572.91999999999996</v>
      </c>
      <c r="E16" s="77">
        <v>0</v>
      </c>
      <c r="F16" s="77">
        <v>22.440610249999999</v>
      </c>
      <c r="G16" s="77">
        <v>0.18294951076585023</v>
      </c>
      <c r="H16" s="76">
        <v>469.93</v>
      </c>
      <c r="I16" s="76">
        <v>0</v>
      </c>
      <c r="J16" s="68"/>
      <c r="K16" s="68"/>
      <c r="L16" s="68"/>
      <c r="M16" s="68"/>
      <c r="N16" s="68"/>
      <c r="O16" s="68"/>
      <c r="P16" s="68"/>
      <c r="Q16" s="68"/>
    </row>
    <row r="17" spans="1:17" ht="15" customHeight="1" x14ac:dyDescent="0.25">
      <c r="A17" s="27" t="s">
        <v>47</v>
      </c>
      <c r="B17" s="76">
        <v>248257.56</v>
      </c>
      <c r="C17" s="77">
        <v>2.5420999999999999E-2</v>
      </c>
      <c r="D17" s="76">
        <v>510.58</v>
      </c>
      <c r="E17" s="77">
        <v>0</v>
      </c>
      <c r="F17" s="77">
        <v>20.075808210000002</v>
      </c>
      <c r="G17" s="77">
        <v>0.17767506392497506</v>
      </c>
      <c r="H17" s="76">
        <v>393.96</v>
      </c>
      <c r="I17" s="76">
        <v>0</v>
      </c>
      <c r="J17" s="68"/>
      <c r="K17" s="68"/>
      <c r="L17" s="68"/>
      <c r="M17" s="68"/>
      <c r="N17" s="68"/>
      <c r="O17" s="68"/>
      <c r="P17" s="68"/>
      <c r="Q17" s="68"/>
    </row>
    <row r="18" spans="1:17" ht="15" customHeight="1" x14ac:dyDescent="0.25">
      <c r="A18" s="27" t="s">
        <v>48</v>
      </c>
      <c r="B18" s="76">
        <v>27456.28</v>
      </c>
      <c r="C18" s="77">
        <v>5.1740000000000001E-2</v>
      </c>
      <c r="D18" s="76">
        <v>144.07</v>
      </c>
      <c r="E18" s="77">
        <v>0</v>
      </c>
      <c r="F18" s="77">
        <v>27.535262410000001</v>
      </c>
      <c r="G18" s="77">
        <v>0.14299361308568323</v>
      </c>
      <c r="H18" s="76">
        <v>99.31</v>
      </c>
      <c r="I18" s="76">
        <v>0</v>
      </c>
      <c r="J18" s="68"/>
      <c r="K18" s="68"/>
      <c r="L18" s="68"/>
      <c r="M18" s="68"/>
      <c r="N18" s="68"/>
      <c r="O18" s="68"/>
      <c r="P18" s="68"/>
      <c r="Q18" s="68"/>
    </row>
    <row r="19" spans="1:17" ht="15" customHeight="1" x14ac:dyDescent="0.25">
      <c r="A19" s="27" t="s">
        <v>49</v>
      </c>
      <c r="B19" s="76">
        <v>131080.97</v>
      </c>
      <c r="C19" s="77">
        <v>5.0918999999999999E-2</v>
      </c>
      <c r="D19" s="76">
        <v>512.66999999999996</v>
      </c>
      <c r="E19" s="77">
        <v>0</v>
      </c>
      <c r="F19" s="77">
        <v>36.615101129999999</v>
      </c>
      <c r="G19" s="77">
        <v>0.13587179099823604</v>
      </c>
      <c r="H19" s="76">
        <v>441.01</v>
      </c>
      <c r="I19" s="76">
        <v>0</v>
      </c>
      <c r="J19" s="68"/>
      <c r="K19" s="68"/>
      <c r="L19" s="68"/>
      <c r="M19" s="68"/>
      <c r="N19" s="68"/>
      <c r="O19" s="68"/>
      <c r="P19" s="68"/>
      <c r="Q19" s="68"/>
    </row>
    <row r="20" spans="1:17" ht="15" customHeight="1" x14ac:dyDescent="0.25">
      <c r="A20" s="27" t="s">
        <v>50</v>
      </c>
      <c r="B20" s="77">
        <v>106533.57</v>
      </c>
      <c r="C20" s="77">
        <v>6.5218999999999999E-2</v>
      </c>
      <c r="D20" s="77">
        <v>472.47</v>
      </c>
      <c r="E20" s="77">
        <v>0</v>
      </c>
      <c r="F20" s="77">
        <v>35.076765459999997</v>
      </c>
      <c r="G20" s="77">
        <v>0.12910956557206002</v>
      </c>
      <c r="H20" s="77">
        <v>394.8</v>
      </c>
      <c r="I20" s="77">
        <v>0</v>
      </c>
      <c r="J20" s="68"/>
      <c r="K20" s="68"/>
      <c r="L20" s="68"/>
      <c r="M20" s="68"/>
      <c r="N20" s="68"/>
      <c r="O20" s="68"/>
      <c r="P20" s="68"/>
      <c r="Q20" s="68"/>
    </row>
    <row r="21" spans="1:17" ht="15" customHeight="1" x14ac:dyDescent="0.25">
      <c r="A21" s="27" t="s">
        <v>51</v>
      </c>
      <c r="B21" s="77">
        <v>147552.26999999999</v>
      </c>
      <c r="C21" s="77">
        <v>5.5097E-2</v>
      </c>
      <c r="D21" s="77">
        <v>436.46</v>
      </c>
      <c r="E21" s="77">
        <v>0</v>
      </c>
      <c r="F21" s="77">
        <v>40.118389970000003</v>
      </c>
      <c r="G21" s="77">
        <v>0.11971897976162281</v>
      </c>
      <c r="H21" s="77">
        <v>404.19</v>
      </c>
      <c r="I21" s="77">
        <v>0</v>
      </c>
      <c r="J21" s="68"/>
      <c r="K21" s="68"/>
      <c r="L21" s="68"/>
      <c r="M21" s="68"/>
      <c r="N21" s="68"/>
      <c r="O21" s="68"/>
      <c r="P21" s="68"/>
      <c r="Q21" s="68"/>
    </row>
    <row r="22" spans="1:17" ht="15" customHeight="1" x14ac:dyDescent="0.25">
      <c r="A22" s="29" t="s">
        <v>52</v>
      </c>
      <c r="B22" s="77">
        <v>218015.26</v>
      </c>
      <c r="C22" s="77">
        <v>0.11783</v>
      </c>
      <c r="D22" s="77">
        <v>204.76</v>
      </c>
      <c r="E22" s="77">
        <v>0</v>
      </c>
      <c r="F22" s="77">
        <v>48.310683279999999</v>
      </c>
      <c r="G22" s="77">
        <v>7.8480839531276964E-2</v>
      </c>
      <c r="H22" s="77">
        <v>178.78</v>
      </c>
      <c r="I22" s="77">
        <v>0</v>
      </c>
      <c r="J22" s="68"/>
      <c r="K22" s="68"/>
      <c r="L22" s="68"/>
      <c r="M22" s="68"/>
      <c r="N22" s="68"/>
      <c r="O22" s="68"/>
      <c r="P22" s="68"/>
      <c r="Q22" s="68"/>
    </row>
    <row r="23" spans="1:17" ht="15" customHeight="1" x14ac:dyDescent="0.25">
      <c r="A23" s="29" t="s">
        <v>53</v>
      </c>
      <c r="B23" s="77">
        <v>135178.75</v>
      </c>
      <c r="C23" s="77">
        <v>4.6235999999999999E-2</v>
      </c>
      <c r="D23" s="77">
        <v>454.3</v>
      </c>
      <c r="E23" s="77">
        <v>0</v>
      </c>
      <c r="F23" s="77">
        <v>19.81938749</v>
      </c>
      <c r="G23" s="77">
        <v>0.19559215461349352</v>
      </c>
      <c r="H23" s="77">
        <v>315.94</v>
      </c>
      <c r="I23" s="77">
        <v>0</v>
      </c>
      <c r="J23" s="68"/>
      <c r="K23" s="68"/>
      <c r="L23" s="68"/>
      <c r="M23" s="68"/>
      <c r="N23" s="68"/>
      <c r="O23" s="68"/>
      <c r="P23" s="68"/>
      <c r="Q23" s="68"/>
    </row>
    <row r="24" spans="1:17" ht="15" customHeight="1" x14ac:dyDescent="0.25">
      <c r="A24" s="29" t="s">
        <v>54</v>
      </c>
      <c r="B24" s="77">
        <v>167444.76</v>
      </c>
      <c r="C24" s="77">
        <v>0.107658</v>
      </c>
      <c r="D24" s="77">
        <v>327.22000000000003</v>
      </c>
      <c r="E24" s="77">
        <v>0</v>
      </c>
      <c r="F24" s="77">
        <v>28.902020010000001</v>
      </c>
      <c r="G24" s="77">
        <v>0.14723480678130652</v>
      </c>
      <c r="H24" s="77">
        <v>301.22000000000003</v>
      </c>
      <c r="I24" s="77">
        <v>0</v>
      </c>
      <c r="J24" s="68"/>
      <c r="K24" s="68"/>
      <c r="L24" s="68"/>
      <c r="M24" s="68"/>
      <c r="N24" s="68"/>
      <c r="O24" s="68"/>
      <c r="P24" s="68"/>
      <c r="Q24" s="68"/>
    </row>
    <row r="25" spans="1:17" ht="15" customHeight="1" x14ac:dyDescent="0.25">
      <c r="A25" s="29" t="s">
        <v>55</v>
      </c>
      <c r="B25" s="77">
        <v>318033.88</v>
      </c>
      <c r="C25" s="77">
        <v>3.6805999999999998E-2</v>
      </c>
      <c r="D25" s="77">
        <v>1793.08</v>
      </c>
      <c r="E25" s="77">
        <v>0</v>
      </c>
      <c r="F25" s="77">
        <v>26.223437709999999</v>
      </c>
      <c r="G25" s="77">
        <v>0.18271279280182071</v>
      </c>
      <c r="H25" s="77">
        <v>1374.91</v>
      </c>
      <c r="I25" s="77">
        <v>0</v>
      </c>
      <c r="J25" s="68"/>
      <c r="K25" s="68"/>
      <c r="L25" s="68"/>
      <c r="M25" s="68"/>
      <c r="N25" s="68"/>
      <c r="O25" s="68"/>
      <c r="P25" s="68"/>
      <c r="Q25" s="68"/>
    </row>
    <row r="26" spans="1:17" ht="15" customHeight="1" x14ac:dyDescent="0.25">
      <c r="A26" s="29" t="s">
        <v>56</v>
      </c>
      <c r="B26" s="77">
        <v>55661.17</v>
      </c>
      <c r="C26" s="77">
        <v>4.2555999999999997E-2</v>
      </c>
      <c r="D26" s="77">
        <v>462.74</v>
      </c>
      <c r="E26" s="77">
        <v>0</v>
      </c>
      <c r="F26" s="77">
        <v>28.24185683</v>
      </c>
      <c r="G26" s="77">
        <v>0.16356941146217024</v>
      </c>
      <c r="H26" s="77">
        <v>322.06</v>
      </c>
      <c r="I26" s="77">
        <v>0</v>
      </c>
      <c r="J26" s="68"/>
      <c r="K26" s="68"/>
      <c r="L26" s="68"/>
      <c r="M26" s="68"/>
      <c r="N26" s="68"/>
      <c r="O26" s="68"/>
      <c r="P26" s="68"/>
      <c r="Q26" s="68"/>
    </row>
    <row r="27" spans="1:17" ht="15" customHeight="1" x14ac:dyDescent="0.25">
      <c r="A27" s="29" t="s">
        <v>57</v>
      </c>
      <c r="B27" s="77">
        <v>231350.96</v>
      </c>
      <c r="C27" s="77">
        <v>4.2967999999999999E-2</v>
      </c>
      <c r="D27" s="77">
        <v>1666</v>
      </c>
      <c r="E27" s="77">
        <v>0</v>
      </c>
      <c r="F27" s="77">
        <v>28.668333539999999</v>
      </c>
      <c r="G27" s="77">
        <v>0.17393485498055189</v>
      </c>
      <c r="H27" s="77">
        <v>1255.3399999999999</v>
      </c>
      <c r="I27" s="77">
        <v>0</v>
      </c>
      <c r="J27" s="68"/>
      <c r="K27" s="68"/>
      <c r="L27" s="68"/>
      <c r="M27" s="68"/>
      <c r="N27" s="68"/>
      <c r="O27" s="68"/>
      <c r="P27" s="68"/>
      <c r="Q27" s="68"/>
    </row>
    <row r="28" spans="1:17" ht="15" customHeight="1" x14ac:dyDescent="0.25">
      <c r="A28" s="29" t="s">
        <v>58</v>
      </c>
      <c r="B28" s="77">
        <v>291228.79999999999</v>
      </c>
      <c r="C28" s="77">
        <v>9.2482999999999996E-2</v>
      </c>
      <c r="D28" s="77">
        <v>1180.68</v>
      </c>
      <c r="E28" s="77">
        <v>0</v>
      </c>
      <c r="F28" s="77">
        <v>18.2941398</v>
      </c>
      <c r="G28" s="77">
        <v>0.22167846417444154</v>
      </c>
      <c r="H28" s="77">
        <v>895.73</v>
      </c>
      <c r="I28" s="77">
        <v>0</v>
      </c>
      <c r="J28" s="68"/>
      <c r="K28" s="68"/>
      <c r="L28" s="68"/>
      <c r="M28" s="68"/>
      <c r="N28" s="68"/>
      <c r="O28" s="68"/>
      <c r="P28" s="68"/>
      <c r="Q28" s="68"/>
    </row>
    <row r="29" spans="1:17" ht="15" customHeight="1" x14ac:dyDescent="0.25">
      <c r="A29" s="29" t="s">
        <v>59</v>
      </c>
      <c r="B29" s="77">
        <v>246747.78</v>
      </c>
      <c r="C29" s="77">
        <v>0.15756000000000001</v>
      </c>
      <c r="D29" s="77">
        <v>561.01</v>
      </c>
      <c r="E29" s="77">
        <v>0</v>
      </c>
      <c r="F29" s="77">
        <v>22.784445120000001</v>
      </c>
      <c r="G29" s="77">
        <v>0.18793052101041283</v>
      </c>
      <c r="H29" s="77">
        <v>520.51</v>
      </c>
      <c r="I29" s="77">
        <v>0</v>
      </c>
      <c r="J29" s="68"/>
      <c r="K29" s="68"/>
      <c r="L29" s="68"/>
      <c r="M29" s="68"/>
      <c r="N29" s="68"/>
      <c r="O29" s="68"/>
      <c r="P29" s="68"/>
      <c r="Q29" s="68"/>
    </row>
    <row r="30" spans="1:17" ht="15" customHeight="1" x14ac:dyDescent="0.25">
      <c r="A30" s="29" t="s">
        <v>60</v>
      </c>
      <c r="B30" s="77">
        <v>111993.31</v>
      </c>
      <c r="C30" s="77">
        <v>4.9889999999999997E-2</v>
      </c>
      <c r="D30" s="77">
        <v>422.38</v>
      </c>
      <c r="E30" s="77">
        <v>0</v>
      </c>
      <c r="F30" s="77">
        <v>12.880305679999999</v>
      </c>
      <c r="G30" s="77">
        <v>0.25659829250419863</v>
      </c>
      <c r="H30" s="77">
        <v>303.69</v>
      </c>
      <c r="I30" s="77">
        <v>0</v>
      </c>
      <c r="J30" s="68"/>
      <c r="K30" s="68"/>
      <c r="L30" s="68"/>
      <c r="M30" s="68"/>
      <c r="N30" s="68"/>
      <c r="O30" s="68"/>
      <c r="P30" s="68"/>
      <c r="Q30" s="68"/>
    </row>
    <row r="31" spans="1:17" ht="15" customHeight="1" x14ac:dyDescent="0.25">
      <c r="A31" s="29" t="s">
        <v>61</v>
      </c>
      <c r="B31" s="77">
        <v>149368.60999999999</v>
      </c>
      <c r="C31" s="77">
        <v>9.7278000000000003E-2</v>
      </c>
      <c r="D31" s="77">
        <v>759.72</v>
      </c>
      <c r="E31" s="77">
        <v>0</v>
      </c>
      <c r="F31" s="77">
        <v>41.204035140000002</v>
      </c>
      <c r="G31" s="77">
        <v>0.13275516763540945</v>
      </c>
      <c r="H31" s="77">
        <v>529.38</v>
      </c>
      <c r="I31" s="77">
        <v>0</v>
      </c>
      <c r="J31" s="68"/>
      <c r="K31" s="68"/>
      <c r="L31" s="68"/>
      <c r="M31" s="68"/>
      <c r="N31" s="68"/>
      <c r="O31" s="68"/>
      <c r="P31" s="68"/>
      <c r="Q31" s="68"/>
    </row>
    <row r="32" spans="1:17" ht="15" customHeight="1" x14ac:dyDescent="0.25">
      <c r="A32" s="29" t="s">
        <v>62</v>
      </c>
      <c r="B32" s="77">
        <v>85109.25</v>
      </c>
      <c r="C32" s="77">
        <v>0.16196199999999999</v>
      </c>
      <c r="D32" s="77">
        <v>201.94</v>
      </c>
      <c r="E32" s="77">
        <v>0</v>
      </c>
      <c r="F32" s="77">
        <v>62.079990160000001</v>
      </c>
      <c r="G32" s="77">
        <v>6.5275216071647699E-2</v>
      </c>
      <c r="H32" s="77">
        <v>181</v>
      </c>
      <c r="I32" s="77">
        <v>0</v>
      </c>
      <c r="J32" s="68"/>
      <c r="K32" s="68"/>
      <c r="L32" s="68"/>
      <c r="M32" s="68"/>
      <c r="N32" s="68"/>
      <c r="O32" s="68"/>
      <c r="P32" s="68"/>
      <c r="Q32" s="68"/>
    </row>
    <row r="33" spans="1:17" ht="15" customHeight="1" x14ac:dyDescent="0.25">
      <c r="A33" s="29" t="s">
        <v>63</v>
      </c>
      <c r="B33" s="77">
        <v>10408.799999999999</v>
      </c>
      <c r="C33" s="77">
        <v>4.2442000000000001E-2</v>
      </c>
      <c r="D33" s="77">
        <v>90.64</v>
      </c>
      <c r="E33" s="77">
        <v>0</v>
      </c>
      <c r="F33" s="77">
        <v>27.653537539999999</v>
      </c>
      <c r="G33" s="77">
        <v>0.12058007546868059</v>
      </c>
      <c r="H33" s="77">
        <v>70.19</v>
      </c>
      <c r="I33" s="77">
        <v>0</v>
      </c>
      <c r="J33" s="68"/>
      <c r="K33" s="68"/>
      <c r="L33" s="68"/>
      <c r="M33" s="68"/>
      <c r="N33" s="68"/>
      <c r="O33" s="68"/>
      <c r="P33" s="68"/>
      <c r="Q33" s="68"/>
    </row>
    <row r="34" spans="1:17" ht="15" customHeight="1" x14ac:dyDescent="0.25">
      <c r="A34" s="29" t="s">
        <v>64</v>
      </c>
      <c r="B34" s="77">
        <v>527859.31999999995</v>
      </c>
      <c r="C34" s="77">
        <v>4.7044000000000002E-2</v>
      </c>
      <c r="D34" s="77">
        <v>2727.61</v>
      </c>
      <c r="E34" s="77">
        <v>0</v>
      </c>
      <c r="F34" s="77">
        <v>32.769279930000003</v>
      </c>
      <c r="G34" s="77">
        <v>0.16133741898171317</v>
      </c>
      <c r="H34" s="77">
        <v>2229.39</v>
      </c>
      <c r="I34" s="77">
        <v>0</v>
      </c>
      <c r="J34" s="68"/>
      <c r="K34" s="68"/>
      <c r="L34" s="68"/>
      <c r="M34" s="68"/>
      <c r="N34" s="68"/>
      <c r="O34" s="68"/>
      <c r="P34" s="68"/>
      <c r="Q34" s="68"/>
    </row>
    <row r="35" spans="1:17" ht="15" customHeight="1" x14ac:dyDescent="0.25">
      <c r="J35" s="68"/>
      <c r="K35" s="68"/>
      <c r="L35" s="68"/>
      <c r="M35" s="68"/>
      <c r="N35" s="68"/>
      <c r="O35" s="68"/>
      <c r="P35" s="68"/>
      <c r="Q35" s="68"/>
    </row>
    <row r="36" spans="1:17" s="30" customFormat="1" ht="60" customHeight="1" x14ac:dyDescent="0.25">
      <c r="A36" s="32"/>
      <c r="B36" s="93" t="s">
        <v>71</v>
      </c>
      <c r="C36" s="93"/>
      <c r="D36" s="93" t="s">
        <v>72</v>
      </c>
      <c r="E36" s="93"/>
      <c r="F36" s="93" t="s">
        <v>73</v>
      </c>
      <c r="G36" s="93"/>
      <c r="H36" s="94" t="s">
        <v>74</v>
      </c>
      <c r="I36" s="95"/>
      <c r="J36" s="68"/>
      <c r="K36" s="68"/>
      <c r="L36" s="68"/>
      <c r="M36" s="68"/>
      <c r="N36" s="68"/>
      <c r="O36" s="68"/>
      <c r="P36" s="68"/>
      <c r="Q36" s="68"/>
    </row>
    <row r="37" spans="1:17" ht="30" customHeight="1" x14ac:dyDescent="0.25">
      <c r="A37" s="7"/>
      <c r="B37" s="7" t="s">
        <v>65</v>
      </c>
      <c r="C37" s="7" t="s">
        <v>66</v>
      </c>
      <c r="D37" s="7" t="s">
        <v>65</v>
      </c>
      <c r="E37" s="7" t="s">
        <v>66</v>
      </c>
      <c r="F37" s="7" t="s">
        <v>65</v>
      </c>
      <c r="G37" s="7" t="s">
        <v>66</v>
      </c>
      <c r="H37" s="7" t="s">
        <v>65</v>
      </c>
      <c r="I37" s="7" t="s">
        <v>66</v>
      </c>
      <c r="J37" s="68"/>
      <c r="K37" s="68"/>
      <c r="L37" s="68"/>
      <c r="M37" s="68"/>
      <c r="N37" s="68"/>
      <c r="O37" s="68"/>
      <c r="P37" s="68"/>
      <c r="Q37" s="68"/>
    </row>
    <row r="38" spans="1:17" ht="15" customHeight="1" x14ac:dyDescent="0.25">
      <c r="A38" s="27" t="s">
        <v>44</v>
      </c>
      <c r="B38" s="77">
        <v>21.11</v>
      </c>
      <c r="C38" s="77">
        <v>0.19923220112069565</v>
      </c>
      <c r="D38" s="76">
        <v>1855776.41</v>
      </c>
      <c r="E38" s="77">
        <v>3.9539999999999999E-2</v>
      </c>
      <c r="F38" s="76">
        <v>730875.6</v>
      </c>
      <c r="G38" s="77">
        <v>5.2756999999999998E-2</v>
      </c>
      <c r="H38" s="77">
        <v>21.300999999999998</v>
      </c>
      <c r="I38" s="77">
        <v>0.14460893236395567</v>
      </c>
      <c r="J38" s="68"/>
      <c r="K38" s="68"/>
      <c r="L38" s="68"/>
      <c r="M38" s="68"/>
      <c r="N38" s="68"/>
      <c r="O38" s="68"/>
      <c r="P38" s="68"/>
      <c r="Q38" s="68"/>
    </row>
    <row r="39" spans="1:17" ht="15" customHeight="1" x14ac:dyDescent="0.25">
      <c r="A39" s="3" t="s">
        <v>38</v>
      </c>
      <c r="B39" s="77">
        <v>15.485060519999999</v>
      </c>
      <c r="C39" s="77">
        <v>0.24224528741671961</v>
      </c>
      <c r="D39" s="76">
        <v>185451.35</v>
      </c>
      <c r="E39" s="77">
        <v>2.8197E-2</v>
      </c>
      <c r="F39" s="76">
        <v>68725.2</v>
      </c>
      <c r="G39" s="77">
        <v>5.8365E-2</v>
      </c>
      <c r="H39" s="77">
        <v>8.8082999999999991</v>
      </c>
      <c r="I39" s="77">
        <v>0.32130735038799374</v>
      </c>
      <c r="J39" s="68"/>
      <c r="K39" s="68"/>
      <c r="L39" s="68"/>
      <c r="M39" s="68"/>
      <c r="N39" s="68"/>
      <c r="O39" s="68"/>
      <c r="P39" s="68"/>
      <c r="Q39" s="68"/>
    </row>
    <row r="40" spans="1:17" ht="15" customHeight="1" x14ac:dyDescent="0.25">
      <c r="A40" s="3" t="s">
        <v>39</v>
      </c>
      <c r="B40" s="77">
        <v>34.544862219999999</v>
      </c>
      <c r="C40" s="77">
        <v>0.13831171183083915</v>
      </c>
      <c r="D40" s="76">
        <v>437723.89</v>
      </c>
      <c r="E40" s="77">
        <v>2.0063999999999999E-2</v>
      </c>
      <c r="F40" s="76">
        <v>146028.07999999999</v>
      </c>
      <c r="G40" s="77">
        <v>3.7405000000000001E-2</v>
      </c>
      <c r="H40" s="77">
        <v>13.6707</v>
      </c>
      <c r="I40" s="77">
        <v>0.21957622355773845</v>
      </c>
      <c r="J40" s="68"/>
      <c r="K40" s="68"/>
      <c r="L40" s="68"/>
      <c r="M40" s="68"/>
      <c r="N40" s="68"/>
      <c r="O40" s="68"/>
      <c r="P40" s="68"/>
      <c r="Q40" s="68"/>
    </row>
    <row r="41" spans="1:17" ht="15" customHeight="1" x14ac:dyDescent="0.25">
      <c r="A41" s="3" t="s">
        <v>40</v>
      </c>
      <c r="B41" s="77">
        <v>63.815934849999998</v>
      </c>
      <c r="C41" s="77">
        <v>3.2377471043388187E-2</v>
      </c>
      <c r="D41" s="76">
        <v>1232601.17</v>
      </c>
      <c r="E41" s="77">
        <v>5.0083000000000003E-2</v>
      </c>
      <c r="F41" s="76">
        <v>516122.32</v>
      </c>
      <c r="G41" s="77">
        <v>6.5012E-2</v>
      </c>
      <c r="H41" s="77">
        <v>32.608199999999997</v>
      </c>
      <c r="I41" s="77">
        <v>3.2659066066564491E-2</v>
      </c>
      <c r="J41" s="68"/>
      <c r="K41" s="68"/>
      <c r="L41" s="68"/>
      <c r="M41" s="68"/>
      <c r="N41" s="68"/>
      <c r="O41" s="68"/>
      <c r="P41" s="68"/>
      <c r="Q41" s="68"/>
    </row>
    <row r="42" spans="1:17" ht="15" customHeight="1" x14ac:dyDescent="0.25">
      <c r="A42" s="3" t="s">
        <v>41</v>
      </c>
      <c r="B42" s="77"/>
      <c r="C42" s="77"/>
      <c r="D42" s="76"/>
      <c r="E42" s="77"/>
      <c r="F42" s="76"/>
      <c r="G42" s="77"/>
      <c r="H42" s="77"/>
      <c r="I42" s="77"/>
      <c r="J42" s="68"/>
      <c r="K42" s="68"/>
      <c r="L42" s="68"/>
      <c r="M42" s="68"/>
      <c r="N42" s="68"/>
      <c r="O42" s="68"/>
      <c r="P42" s="68"/>
      <c r="Q42" s="68"/>
    </row>
    <row r="43" spans="1:17" ht="15" customHeight="1" x14ac:dyDescent="0.25">
      <c r="A43" s="3" t="s">
        <v>42</v>
      </c>
      <c r="B43" s="77"/>
      <c r="C43" s="77"/>
      <c r="D43" s="76"/>
      <c r="E43" s="77"/>
      <c r="F43" s="76"/>
      <c r="G43" s="77"/>
      <c r="H43" s="77"/>
      <c r="I43" s="77"/>
      <c r="J43" s="68"/>
      <c r="K43" s="68"/>
      <c r="L43" s="68"/>
      <c r="M43" s="68"/>
      <c r="N43" s="68"/>
      <c r="O43" s="68"/>
      <c r="P43" s="68"/>
      <c r="Q43" s="68"/>
    </row>
    <row r="44" spans="1:17" ht="15" customHeight="1" x14ac:dyDescent="0.25">
      <c r="A44" s="3" t="s">
        <v>43</v>
      </c>
      <c r="B44" s="77"/>
      <c r="C44" s="77"/>
      <c r="D44" s="76"/>
      <c r="E44" s="77"/>
      <c r="F44" s="76"/>
      <c r="G44" s="77"/>
      <c r="H44" s="77"/>
      <c r="I44" s="77"/>
      <c r="J44" s="68"/>
      <c r="K44" s="68"/>
      <c r="L44" s="68"/>
      <c r="M44" s="68"/>
      <c r="N44" s="68"/>
      <c r="O44" s="68"/>
      <c r="P44" s="68"/>
      <c r="Q44" s="68"/>
    </row>
    <row r="45" spans="1:17" ht="15" customHeight="1" x14ac:dyDescent="0.25">
      <c r="A45" s="27" t="s">
        <v>45</v>
      </c>
      <c r="B45" s="77">
        <v>20.983637330000001</v>
      </c>
      <c r="C45" s="77">
        <v>0.12721994192224825</v>
      </c>
      <c r="D45" s="76">
        <v>35139.1</v>
      </c>
      <c r="E45" s="77">
        <v>0.44254399999999999</v>
      </c>
      <c r="F45" s="76">
        <v>16005.56</v>
      </c>
      <c r="G45" s="77">
        <v>0.59020600000000001</v>
      </c>
      <c r="H45" s="77">
        <v>37.345199999999998</v>
      </c>
      <c r="I45" s="77">
        <v>5.0590430433206414E-2</v>
      </c>
      <c r="J45" s="68"/>
      <c r="K45" s="68"/>
      <c r="L45" s="68"/>
      <c r="M45" s="68"/>
      <c r="N45" s="68"/>
      <c r="O45" s="68"/>
      <c r="P45" s="68"/>
      <c r="Q45" s="68"/>
    </row>
    <row r="46" spans="1:17" ht="15" customHeight="1" x14ac:dyDescent="0.25">
      <c r="A46" s="27" t="s">
        <v>46</v>
      </c>
      <c r="B46" s="77">
        <v>18.406611699999999</v>
      </c>
      <c r="C46" s="77">
        <v>0.20275712896311421</v>
      </c>
      <c r="D46" s="76">
        <v>81796.679999999993</v>
      </c>
      <c r="E46" s="77">
        <v>5.5069E-2</v>
      </c>
      <c r="F46" s="76">
        <v>33216.480000000003</v>
      </c>
      <c r="G46" s="77">
        <v>9.4732999999999998E-2</v>
      </c>
      <c r="H46" s="77">
        <v>18.548999999999999</v>
      </c>
      <c r="I46" s="77">
        <v>0.16251846287975338</v>
      </c>
      <c r="J46" s="68"/>
      <c r="K46" s="68"/>
      <c r="L46" s="68"/>
      <c r="M46" s="68"/>
      <c r="N46" s="68"/>
      <c r="O46" s="68"/>
      <c r="P46" s="68"/>
      <c r="Q46" s="68"/>
    </row>
    <row r="47" spans="1:17" ht="15" customHeight="1" x14ac:dyDescent="0.25">
      <c r="A47" s="27" t="s">
        <v>47</v>
      </c>
      <c r="B47" s="77">
        <v>15.4903549</v>
      </c>
      <c r="C47" s="77">
        <v>0.20280647687720255</v>
      </c>
      <c r="D47" s="76">
        <v>74529.03</v>
      </c>
      <c r="E47" s="77">
        <v>4.7102999999999999E-2</v>
      </c>
      <c r="F47" s="76">
        <v>20639.689999999999</v>
      </c>
      <c r="G47" s="77">
        <v>9.8764000000000005E-2</v>
      </c>
      <c r="H47" s="77">
        <v>8.3138000000000005</v>
      </c>
      <c r="I47" s="77">
        <v>0.22200121927686411</v>
      </c>
      <c r="J47" s="68"/>
      <c r="K47" s="68"/>
      <c r="L47" s="68"/>
      <c r="M47" s="68"/>
      <c r="N47" s="68"/>
      <c r="O47" s="68"/>
      <c r="P47" s="68"/>
      <c r="Q47" s="68"/>
    </row>
    <row r="48" spans="1:17" ht="15" customHeight="1" x14ac:dyDescent="0.25">
      <c r="A48" s="27" t="s">
        <v>48</v>
      </c>
      <c r="B48" s="77">
        <v>18.980543560000001</v>
      </c>
      <c r="C48" s="77">
        <v>0.17705764895466741</v>
      </c>
      <c r="D48" s="76">
        <v>14507.78</v>
      </c>
      <c r="E48" s="77">
        <v>8.6281999999999998E-2</v>
      </c>
      <c r="F48" s="76">
        <v>5287.11</v>
      </c>
      <c r="G48" s="77">
        <v>0.154033</v>
      </c>
      <c r="H48" s="77">
        <v>19.256499999999999</v>
      </c>
      <c r="I48" s="77">
        <v>0.1502487718148377</v>
      </c>
      <c r="J48" s="68"/>
      <c r="K48" s="68"/>
      <c r="L48" s="68"/>
      <c r="M48" s="68"/>
      <c r="N48" s="68"/>
      <c r="O48" s="68"/>
      <c r="P48" s="68"/>
      <c r="Q48" s="68"/>
    </row>
    <row r="49" spans="1:17" ht="15" customHeight="1" x14ac:dyDescent="0.25">
      <c r="A49" s="27" t="s">
        <v>49</v>
      </c>
      <c r="B49" s="77">
        <v>31.497114620000001</v>
      </c>
      <c r="C49" s="77">
        <v>0.14770214242573168</v>
      </c>
      <c r="D49" s="76">
        <v>88585.29</v>
      </c>
      <c r="E49" s="77">
        <v>6.8780999999999995E-2</v>
      </c>
      <c r="F49" s="76">
        <v>43071.07</v>
      </c>
      <c r="G49" s="77">
        <v>0.104753</v>
      </c>
      <c r="H49" s="77">
        <v>32.858400000000003</v>
      </c>
      <c r="I49" s="77">
        <v>0.1146750222848516</v>
      </c>
      <c r="J49" s="68"/>
      <c r="K49" s="68"/>
      <c r="L49" s="68"/>
      <c r="M49" s="68"/>
      <c r="N49" s="68"/>
      <c r="O49" s="68"/>
      <c r="P49" s="68"/>
      <c r="Q49" s="68"/>
    </row>
    <row r="50" spans="1:17" ht="15" customHeight="1" x14ac:dyDescent="0.25">
      <c r="A50" s="27" t="s">
        <v>50</v>
      </c>
      <c r="B50" s="77">
        <v>29.310447230000001</v>
      </c>
      <c r="C50" s="77">
        <v>0.14212240213669233</v>
      </c>
      <c r="D50" s="77">
        <v>71579.47</v>
      </c>
      <c r="E50" s="77">
        <v>9.4527E-2</v>
      </c>
      <c r="F50" s="77">
        <v>26880.41</v>
      </c>
      <c r="G50" s="77">
        <v>0.12817799999999999</v>
      </c>
      <c r="H50" s="77">
        <v>25.2319</v>
      </c>
      <c r="I50" s="77">
        <v>0.12190334334179348</v>
      </c>
      <c r="J50" s="68"/>
      <c r="K50" s="68"/>
      <c r="L50" s="68"/>
      <c r="M50" s="68"/>
      <c r="N50" s="68"/>
      <c r="O50" s="68"/>
      <c r="P50" s="68"/>
      <c r="Q50" s="68"/>
    </row>
    <row r="51" spans="1:17" ht="15" customHeight="1" x14ac:dyDescent="0.25">
      <c r="A51" s="27" t="s">
        <v>51</v>
      </c>
      <c r="B51" s="77">
        <v>37.152206479999997</v>
      </c>
      <c r="C51" s="77">
        <v>0.12493556587299411</v>
      </c>
      <c r="D51" s="77">
        <v>108132.13</v>
      </c>
      <c r="E51" s="77">
        <v>7.4207999999999996E-2</v>
      </c>
      <c r="F51" s="77">
        <v>48997.47</v>
      </c>
      <c r="G51" s="77">
        <v>0.120035</v>
      </c>
      <c r="H51" s="77">
        <v>33.206899999999997</v>
      </c>
      <c r="I51" s="77">
        <v>8.6801402551800536E-2</v>
      </c>
      <c r="J51" s="68"/>
      <c r="K51" s="68"/>
      <c r="L51" s="68"/>
      <c r="M51" s="68"/>
      <c r="N51" s="68"/>
      <c r="O51" s="68"/>
      <c r="P51" s="68"/>
      <c r="Q51" s="68"/>
    </row>
    <row r="52" spans="1:17" ht="15" customHeight="1" x14ac:dyDescent="0.25">
      <c r="A52" s="29" t="s">
        <v>52</v>
      </c>
      <c r="B52" s="77">
        <v>42.181011699999999</v>
      </c>
      <c r="C52" s="77">
        <v>8.5137927369937083E-2</v>
      </c>
      <c r="D52" s="77">
        <v>179104.46</v>
      </c>
      <c r="E52" s="77">
        <v>0.13128600000000001</v>
      </c>
      <c r="F52" s="77">
        <v>84430.61</v>
      </c>
      <c r="G52" s="77">
        <v>0.20049400000000001</v>
      </c>
      <c r="H52" s="77">
        <v>38.726900000000001</v>
      </c>
      <c r="I52" s="77">
        <v>3.8633423265434549E-2</v>
      </c>
      <c r="J52" s="68"/>
      <c r="K52" s="68"/>
      <c r="L52" s="68"/>
      <c r="M52" s="68"/>
      <c r="N52" s="68"/>
      <c r="O52" s="68"/>
      <c r="P52" s="68"/>
      <c r="Q52" s="68"/>
    </row>
    <row r="53" spans="1:17" ht="15" customHeight="1" x14ac:dyDescent="0.25">
      <c r="A53" s="29" t="s">
        <v>53</v>
      </c>
      <c r="B53" s="77">
        <v>13.783264989999999</v>
      </c>
      <c r="C53" s="77">
        <v>0.2360458266639317</v>
      </c>
      <c r="D53" s="77">
        <v>57472.59</v>
      </c>
      <c r="E53" s="77">
        <v>9.9114999999999995E-2</v>
      </c>
      <c r="F53" s="77">
        <v>12468.99</v>
      </c>
      <c r="G53" s="77">
        <v>0.119279</v>
      </c>
      <c r="H53" s="77">
        <v>9.2241</v>
      </c>
      <c r="I53" s="77">
        <v>0.23592224628516262</v>
      </c>
      <c r="J53" s="68"/>
      <c r="K53" s="68"/>
      <c r="L53" s="68"/>
      <c r="M53" s="68"/>
      <c r="N53" s="68"/>
      <c r="O53" s="68"/>
      <c r="P53" s="68"/>
      <c r="Q53" s="68"/>
    </row>
    <row r="54" spans="1:17" ht="15" customHeight="1" x14ac:dyDescent="0.25">
      <c r="A54" s="29" t="s">
        <v>54</v>
      </c>
      <c r="B54" s="77">
        <v>26.605545100000001</v>
      </c>
      <c r="C54" s="77">
        <v>0.15397946451770755</v>
      </c>
      <c r="D54" s="77">
        <v>134071.23000000001</v>
      </c>
      <c r="E54" s="77">
        <v>0.13814899999999999</v>
      </c>
      <c r="F54" s="77">
        <v>54019.33</v>
      </c>
      <c r="G54" s="77">
        <v>0.164469</v>
      </c>
      <c r="H54" s="77">
        <v>32.261000000000003</v>
      </c>
      <c r="I54" s="77">
        <v>7.245084242396603E-2</v>
      </c>
      <c r="J54" s="68"/>
      <c r="K54" s="68"/>
      <c r="L54" s="68"/>
      <c r="M54" s="68"/>
      <c r="N54" s="68"/>
      <c r="O54" s="68"/>
      <c r="P54" s="68"/>
      <c r="Q54" s="68"/>
    </row>
    <row r="55" spans="1:17" ht="15" customHeight="1" x14ac:dyDescent="0.25">
      <c r="A55" s="29" t="s">
        <v>55</v>
      </c>
      <c r="B55" s="77">
        <v>20.107784779999999</v>
      </c>
      <c r="C55" s="77">
        <v>0.20981369845580858</v>
      </c>
      <c r="D55" s="77">
        <v>130917.13</v>
      </c>
      <c r="E55" s="77">
        <v>6.2344999999999998E-2</v>
      </c>
      <c r="F55" s="77">
        <v>31927.15</v>
      </c>
      <c r="G55" s="77">
        <v>0.12510099999999999</v>
      </c>
      <c r="H55" s="77">
        <v>10.0389</v>
      </c>
      <c r="I55" s="77">
        <v>0.26719924034709952</v>
      </c>
      <c r="J55" s="68"/>
      <c r="K55" s="68"/>
      <c r="L55" s="68"/>
      <c r="M55" s="68"/>
      <c r="N55" s="68"/>
      <c r="O55" s="68"/>
      <c r="P55" s="68"/>
      <c r="Q55" s="68"/>
    </row>
    <row r="56" spans="1:17" ht="15" customHeight="1" x14ac:dyDescent="0.25">
      <c r="A56" s="29" t="s">
        <v>56</v>
      </c>
      <c r="B56" s="77">
        <v>19.655902690000001</v>
      </c>
      <c r="C56" s="77">
        <v>0.19996486117947046</v>
      </c>
      <c r="D56" s="77">
        <v>24615.23</v>
      </c>
      <c r="E56" s="77">
        <v>7.9857999999999998E-2</v>
      </c>
      <c r="F56" s="77">
        <v>7168.47</v>
      </c>
      <c r="G56" s="77">
        <v>0.13836799999999999</v>
      </c>
      <c r="H56" s="77">
        <v>12.8788</v>
      </c>
      <c r="I56" s="77">
        <v>0.22006989114641462</v>
      </c>
      <c r="J56" s="68"/>
      <c r="K56" s="68"/>
      <c r="L56" s="68"/>
      <c r="M56" s="68"/>
      <c r="N56" s="68"/>
      <c r="O56" s="68"/>
      <c r="P56" s="68"/>
      <c r="Q56" s="68"/>
    </row>
    <row r="57" spans="1:17" ht="15" customHeight="1" x14ac:dyDescent="0.25">
      <c r="A57" s="29" t="s">
        <v>57</v>
      </c>
      <c r="B57" s="77">
        <v>21.601744190000002</v>
      </c>
      <c r="C57" s="77">
        <v>0.20226245690354228</v>
      </c>
      <c r="D57" s="77">
        <v>99541</v>
      </c>
      <c r="E57" s="77">
        <v>8.3034999999999998E-2</v>
      </c>
      <c r="F57" s="77">
        <v>35896.81</v>
      </c>
      <c r="G57" s="77">
        <v>0.15049100000000001</v>
      </c>
      <c r="H57" s="77">
        <v>15.5162</v>
      </c>
      <c r="I57" s="77">
        <v>0.21393684267478952</v>
      </c>
      <c r="J57" s="68"/>
      <c r="K57" s="68"/>
      <c r="L57" s="68"/>
      <c r="M57" s="68"/>
      <c r="N57" s="68"/>
      <c r="O57" s="68"/>
      <c r="P57" s="68"/>
      <c r="Q57" s="68"/>
    </row>
    <row r="58" spans="1:17" ht="15" customHeight="1" x14ac:dyDescent="0.25">
      <c r="A58" s="29" t="s">
        <v>58</v>
      </c>
      <c r="B58" s="77">
        <v>13.87895945</v>
      </c>
      <c r="C58" s="77">
        <v>0.25625369567099254</v>
      </c>
      <c r="D58" s="77">
        <v>132913.1</v>
      </c>
      <c r="E58" s="77">
        <v>0.18959899999999999</v>
      </c>
      <c r="F58" s="77">
        <v>65195.81</v>
      </c>
      <c r="G58" s="77">
        <v>0.25699899999999998</v>
      </c>
      <c r="H58" s="77">
        <v>22.386500000000002</v>
      </c>
      <c r="I58" s="77">
        <v>0.1486348963414543</v>
      </c>
      <c r="J58" s="68"/>
      <c r="K58" s="68"/>
      <c r="L58" s="68"/>
      <c r="M58" s="68"/>
      <c r="N58" s="68"/>
      <c r="O58" s="68"/>
      <c r="P58" s="68"/>
      <c r="Q58" s="68"/>
    </row>
    <row r="59" spans="1:17" ht="15" customHeight="1" x14ac:dyDescent="0.25">
      <c r="A59" s="29" t="s">
        <v>59</v>
      </c>
      <c r="B59" s="77">
        <v>21.139608079999999</v>
      </c>
      <c r="C59" s="77">
        <v>0.19558580759453131</v>
      </c>
      <c r="D59" s="77">
        <v>166852.43</v>
      </c>
      <c r="E59" s="77">
        <v>0.23813799999999999</v>
      </c>
      <c r="F59" s="77">
        <v>49336.21</v>
      </c>
      <c r="G59" s="77">
        <v>0.24815699999999999</v>
      </c>
      <c r="H59" s="77">
        <v>19.994599999999998</v>
      </c>
      <c r="I59" s="77">
        <v>0.12670140440362695</v>
      </c>
      <c r="J59" s="68"/>
      <c r="K59" s="68"/>
      <c r="L59" s="68"/>
      <c r="M59" s="68"/>
      <c r="N59" s="68"/>
      <c r="O59" s="68"/>
      <c r="P59" s="68"/>
      <c r="Q59" s="68"/>
    </row>
    <row r="60" spans="1:17" ht="15" customHeight="1" x14ac:dyDescent="0.25">
      <c r="A60" s="29" t="s">
        <v>60</v>
      </c>
      <c r="B60" s="77">
        <v>9.2609025799999998</v>
      </c>
      <c r="C60" s="77">
        <v>0.30397029259164166</v>
      </c>
      <c r="D60" s="77">
        <v>26947.48</v>
      </c>
      <c r="E60" s="77">
        <v>0.19142100000000001</v>
      </c>
      <c r="F60" s="77">
        <v>9751.36</v>
      </c>
      <c r="G60" s="77">
        <v>9.4802999999999998E-2</v>
      </c>
      <c r="H60" s="77">
        <v>8.7071000000000005</v>
      </c>
      <c r="I60" s="77">
        <v>0.28652394331858178</v>
      </c>
      <c r="J60" s="68"/>
      <c r="K60" s="68"/>
      <c r="L60" s="68"/>
      <c r="M60" s="68"/>
      <c r="N60" s="68"/>
      <c r="O60" s="68"/>
      <c r="P60" s="68"/>
      <c r="Q60" s="68"/>
    </row>
    <row r="61" spans="1:17" ht="15" customHeight="1" x14ac:dyDescent="0.25">
      <c r="A61" s="29" t="s">
        <v>61</v>
      </c>
      <c r="B61" s="77">
        <v>28.711356980000001</v>
      </c>
      <c r="C61" s="77">
        <v>0.16294845278610232</v>
      </c>
      <c r="D61" s="77">
        <v>105897.63</v>
      </c>
      <c r="E61" s="77">
        <v>0.13999300000000001</v>
      </c>
      <c r="F61" s="77">
        <v>48150.34</v>
      </c>
      <c r="G61" s="77">
        <v>0.169322</v>
      </c>
      <c r="H61" s="77">
        <v>32.235900000000001</v>
      </c>
      <c r="I61" s="77">
        <v>0.10661559332498156</v>
      </c>
      <c r="J61" s="68"/>
      <c r="K61" s="68"/>
      <c r="L61" s="68"/>
      <c r="M61" s="68"/>
      <c r="N61" s="68"/>
      <c r="O61" s="68"/>
      <c r="P61" s="68"/>
      <c r="Q61" s="68"/>
    </row>
    <row r="62" spans="1:17" ht="15" customHeight="1" x14ac:dyDescent="0.25">
      <c r="A62" s="29" t="s">
        <v>62</v>
      </c>
      <c r="B62" s="77">
        <v>55.642657319999998</v>
      </c>
      <c r="C62" s="77">
        <v>7.0527143014963753E-2</v>
      </c>
      <c r="D62" s="77">
        <v>73006.289999999994</v>
      </c>
      <c r="E62" s="77">
        <v>0.183448</v>
      </c>
      <c r="F62" s="77">
        <v>48884.25</v>
      </c>
      <c r="G62" s="77">
        <v>0.213036</v>
      </c>
      <c r="H62" s="77">
        <v>57.437100000000001</v>
      </c>
      <c r="I62" s="77">
        <v>3.0406657339232677E-2</v>
      </c>
      <c r="J62" s="68"/>
      <c r="K62" s="68"/>
      <c r="L62" s="68"/>
      <c r="M62" s="68"/>
      <c r="N62" s="68"/>
      <c r="O62" s="68"/>
      <c r="P62" s="68"/>
      <c r="Q62" s="68"/>
    </row>
    <row r="63" spans="1:17" ht="15" customHeight="1" x14ac:dyDescent="0.25">
      <c r="A63" s="29" t="s">
        <v>63</v>
      </c>
      <c r="B63" s="77">
        <v>21.41440644</v>
      </c>
      <c r="C63" s="77">
        <v>0.13995438774065694</v>
      </c>
      <c r="D63" s="77">
        <v>3594.03</v>
      </c>
      <c r="E63" s="77">
        <v>0.107806</v>
      </c>
      <c r="F63" s="77">
        <v>1688.13</v>
      </c>
      <c r="G63" s="77">
        <v>9.7104999999999997E-2</v>
      </c>
      <c r="H63" s="77">
        <v>16.218299999999999</v>
      </c>
      <c r="I63" s="77">
        <v>0.1440179936448458</v>
      </c>
      <c r="J63" s="68"/>
      <c r="K63" s="68"/>
      <c r="L63" s="68"/>
      <c r="M63" s="68"/>
      <c r="N63" s="68"/>
      <c r="O63" s="68"/>
      <c r="P63" s="68"/>
      <c r="Q63" s="68"/>
    </row>
    <row r="64" spans="1:17" ht="15" customHeight="1" x14ac:dyDescent="0.25">
      <c r="A64" s="29" t="s">
        <v>64</v>
      </c>
      <c r="B64" s="77">
        <v>26.783706250000002</v>
      </c>
      <c r="C64" s="77">
        <v>0.17902277904634797</v>
      </c>
      <c r="D64" s="77">
        <v>246574.33</v>
      </c>
      <c r="E64" s="77">
        <v>9.3529000000000001E-2</v>
      </c>
      <c r="F64" s="77">
        <v>87860.35</v>
      </c>
      <c r="G64" s="77">
        <v>0.117643</v>
      </c>
      <c r="H64" s="77">
        <v>16.6447</v>
      </c>
      <c r="I64" s="77">
        <v>0.17939049985677255</v>
      </c>
      <c r="J64" s="68"/>
      <c r="K64" s="68"/>
      <c r="L64" s="68"/>
      <c r="M64" s="68"/>
      <c r="N64" s="68"/>
      <c r="O64" s="68"/>
      <c r="P64" s="68"/>
      <c r="Q64" s="68"/>
    </row>
    <row r="65" spans="1:17" ht="15" customHeight="1" x14ac:dyDescent="0.25">
      <c r="J65" s="68"/>
      <c r="K65" s="68"/>
      <c r="L65" s="68"/>
      <c r="M65" s="68"/>
      <c r="N65" s="68"/>
      <c r="O65" s="68"/>
      <c r="P65" s="68"/>
      <c r="Q65" s="68"/>
    </row>
    <row r="66" spans="1:17" s="30" customFormat="1" ht="75" customHeight="1" x14ac:dyDescent="0.25">
      <c r="A66" s="32"/>
      <c r="B66" s="93" t="s">
        <v>75</v>
      </c>
      <c r="C66" s="93"/>
      <c r="D66" s="93" t="s">
        <v>76</v>
      </c>
      <c r="E66" s="93"/>
      <c r="F66" s="93" t="s">
        <v>77</v>
      </c>
      <c r="G66" s="93"/>
      <c r="H66" s="94" t="s">
        <v>78</v>
      </c>
      <c r="I66" s="95"/>
      <c r="J66" s="68"/>
      <c r="K66" s="68"/>
      <c r="L66" s="68"/>
      <c r="M66" s="68"/>
      <c r="N66" s="68"/>
      <c r="O66" s="68"/>
      <c r="P66" s="68"/>
      <c r="Q66" s="68"/>
    </row>
    <row r="67" spans="1:17" ht="30" customHeight="1" x14ac:dyDescent="0.25">
      <c r="A67" s="7"/>
      <c r="B67" s="7" t="s">
        <v>65</v>
      </c>
      <c r="C67" s="7" t="s">
        <v>66</v>
      </c>
      <c r="D67" s="7" t="s">
        <v>65</v>
      </c>
      <c r="E67" s="7" t="s">
        <v>66</v>
      </c>
      <c r="F67" s="7" t="s">
        <v>65</v>
      </c>
      <c r="G67" s="7" t="s">
        <v>66</v>
      </c>
      <c r="H67" s="7" t="s">
        <v>65</v>
      </c>
      <c r="I67" s="7" t="s">
        <v>66</v>
      </c>
      <c r="J67" s="68"/>
      <c r="K67" s="68"/>
      <c r="L67" s="68"/>
      <c r="M67" s="68"/>
      <c r="N67" s="68"/>
      <c r="O67" s="68"/>
      <c r="P67" s="68"/>
      <c r="Q67" s="68"/>
    </row>
    <row r="68" spans="1:17" ht="15" customHeight="1" x14ac:dyDescent="0.25">
      <c r="A68" s="27" t="s">
        <v>44</v>
      </c>
      <c r="B68" s="77">
        <v>42.286589586095118</v>
      </c>
      <c r="C68" s="77">
        <v>0.10263162285087368</v>
      </c>
      <c r="D68" s="76">
        <v>289377652.38</v>
      </c>
      <c r="E68" s="77">
        <v>8.1642000000000006E-2</v>
      </c>
      <c r="F68" s="76">
        <v>2031.6399999999999</v>
      </c>
      <c r="G68" s="77">
        <v>9.4480999999999996E-2</v>
      </c>
      <c r="H68" s="77">
        <v>3.9894096964153554</v>
      </c>
      <c r="I68" s="77">
        <v>0</v>
      </c>
      <c r="J68" s="68"/>
      <c r="K68" s="68"/>
      <c r="L68" s="68"/>
      <c r="M68" s="68"/>
      <c r="N68" s="68"/>
      <c r="O68" s="68"/>
      <c r="P68" s="68"/>
      <c r="Q68" s="68"/>
    </row>
    <row r="69" spans="1:17" ht="15" customHeight="1" x14ac:dyDescent="0.25">
      <c r="A69" s="3" t="s">
        <v>38</v>
      </c>
      <c r="B69" s="77">
        <v>51.706299144352585</v>
      </c>
      <c r="C69" s="77">
        <v>0.13258110528778469</v>
      </c>
      <c r="D69" s="76">
        <v>20509639.93</v>
      </c>
      <c r="E69" s="77">
        <v>0.16578100000000001</v>
      </c>
      <c r="F69" s="76">
        <v>1111.56</v>
      </c>
      <c r="G69" s="77">
        <v>0.16212799999999999</v>
      </c>
      <c r="H69" s="77">
        <v>2.868045301058836</v>
      </c>
      <c r="I69" s="77">
        <v>0.11270733822589331</v>
      </c>
      <c r="J69" s="68"/>
      <c r="K69" s="68"/>
      <c r="L69" s="68"/>
      <c r="M69" s="68"/>
      <c r="N69" s="68"/>
      <c r="O69" s="68"/>
      <c r="P69" s="68"/>
      <c r="Q69" s="68"/>
    </row>
    <row r="70" spans="1:17" ht="15" customHeight="1" x14ac:dyDescent="0.25">
      <c r="A70" s="3" t="s">
        <v>39</v>
      </c>
      <c r="B70" s="77">
        <v>36.512235772880153</v>
      </c>
      <c r="C70" s="77">
        <v>0.13435279303680678</v>
      </c>
      <c r="D70" s="76">
        <v>56840610.210000001</v>
      </c>
      <c r="E70" s="77">
        <v>8.4620000000000001E-2</v>
      </c>
      <c r="F70" s="76">
        <v>634.64</v>
      </c>
      <c r="G70" s="77">
        <v>0.10203</v>
      </c>
      <c r="H70" s="77">
        <v>6.1533747863276869</v>
      </c>
      <c r="I70" s="77">
        <v>0.16039390483359708</v>
      </c>
      <c r="J70" s="68"/>
      <c r="K70" s="68"/>
      <c r="L70" s="68"/>
      <c r="M70" s="68"/>
      <c r="N70" s="68"/>
      <c r="O70" s="68"/>
      <c r="P70" s="68"/>
      <c r="Q70" s="68"/>
    </row>
    <row r="71" spans="1:17" ht="15" customHeight="1" x14ac:dyDescent="0.25">
      <c r="A71" s="3" t="s">
        <v>40</v>
      </c>
      <c r="B71" s="77">
        <v>43.17104757733027</v>
      </c>
      <c r="C71" s="77">
        <v>2.8383721441835257E-2</v>
      </c>
      <c r="D71" s="76">
        <v>212027402.24000001</v>
      </c>
      <c r="E71" s="77">
        <v>0.102267</v>
      </c>
      <c r="F71" s="76">
        <v>285.44</v>
      </c>
      <c r="G71" s="77">
        <v>5.6461999999999998E-2</v>
      </c>
      <c r="H71" s="77">
        <v>15.384034967635534</v>
      </c>
      <c r="I71" s="77">
        <v>4.4516917556362876E-2</v>
      </c>
      <c r="J71" s="68"/>
      <c r="K71" s="68"/>
      <c r="L71" s="68"/>
      <c r="M71" s="68"/>
      <c r="N71" s="68"/>
      <c r="O71" s="68"/>
      <c r="P71" s="68"/>
      <c r="Q71" s="68"/>
    </row>
    <row r="72" spans="1:17" ht="15" customHeight="1" x14ac:dyDescent="0.25">
      <c r="A72" s="3" t="s">
        <v>41</v>
      </c>
      <c r="B72" s="77"/>
      <c r="C72" s="77"/>
      <c r="D72" s="76"/>
      <c r="E72" s="77"/>
      <c r="F72" s="76"/>
      <c r="G72" s="77"/>
      <c r="H72" s="77"/>
      <c r="I72" s="77"/>
      <c r="J72" s="68"/>
      <c r="K72" s="68"/>
      <c r="L72" s="68"/>
      <c r="M72" s="68"/>
      <c r="N72" s="68"/>
      <c r="O72" s="68"/>
      <c r="P72" s="68"/>
      <c r="Q72" s="68"/>
    </row>
    <row r="73" spans="1:17" ht="15" customHeight="1" x14ac:dyDescent="0.25">
      <c r="A73" s="3" t="s">
        <v>42</v>
      </c>
      <c r="B73" s="77"/>
      <c r="C73" s="77"/>
      <c r="D73" s="76"/>
      <c r="E73" s="77"/>
      <c r="F73" s="76"/>
      <c r="G73" s="77"/>
      <c r="H73" s="77"/>
      <c r="I73" s="77"/>
      <c r="J73" s="68"/>
      <c r="K73" s="68"/>
      <c r="L73" s="68"/>
      <c r="M73" s="68"/>
      <c r="N73" s="68"/>
      <c r="O73" s="68"/>
      <c r="P73" s="68"/>
      <c r="Q73" s="68"/>
    </row>
    <row r="74" spans="1:17" ht="15" customHeight="1" x14ac:dyDescent="0.25">
      <c r="A74" s="3" t="s">
        <v>43</v>
      </c>
      <c r="B74" s="77"/>
      <c r="C74" s="77"/>
      <c r="D74" s="76"/>
      <c r="E74" s="77"/>
      <c r="F74" s="76"/>
      <c r="G74" s="77"/>
      <c r="H74" s="77"/>
      <c r="I74" s="77"/>
      <c r="J74" s="68"/>
      <c r="K74" s="68"/>
      <c r="L74" s="68"/>
      <c r="M74" s="68"/>
      <c r="N74" s="68"/>
      <c r="O74" s="68"/>
      <c r="P74" s="68"/>
      <c r="Q74" s="68"/>
    </row>
    <row r="75" spans="1:17" ht="15" customHeight="1" x14ac:dyDescent="0.25">
      <c r="A75" s="27" t="s">
        <v>45</v>
      </c>
      <c r="B75" s="77">
        <v>46.503849326407831</v>
      </c>
      <c r="C75" s="77">
        <v>4.5330420723807996E-2</v>
      </c>
      <c r="D75" s="76">
        <v>10084806.57</v>
      </c>
      <c r="E75" s="77">
        <v>0.713059</v>
      </c>
      <c r="F75" s="76">
        <v>8.07</v>
      </c>
      <c r="G75" s="77">
        <v>0.37284800000000001</v>
      </c>
      <c r="H75" s="77">
        <v>2.524794293401746</v>
      </c>
      <c r="I75" s="77">
        <v>5.9233919047227079E-2</v>
      </c>
      <c r="J75" s="68"/>
      <c r="K75" s="68"/>
      <c r="L75" s="68"/>
      <c r="M75" s="68"/>
      <c r="N75" s="68"/>
      <c r="O75" s="68"/>
      <c r="P75" s="68"/>
      <c r="Q75" s="68"/>
    </row>
    <row r="76" spans="1:17" ht="15" customHeight="1" x14ac:dyDescent="0.25">
      <c r="A76" s="27" t="s">
        <v>46</v>
      </c>
      <c r="B76" s="77">
        <v>44.944743363622166</v>
      </c>
      <c r="C76" s="77">
        <v>0.10439049128458634</v>
      </c>
      <c r="D76" s="76">
        <v>6488726</v>
      </c>
      <c r="E76" s="77">
        <v>0.15754099999999999</v>
      </c>
      <c r="F76" s="76">
        <v>80.56</v>
      </c>
      <c r="G76" s="77">
        <v>0.24062800000000001</v>
      </c>
      <c r="H76" s="77">
        <v>3.1554415307181602</v>
      </c>
      <c r="I76" s="77">
        <v>4.5010505842046196E-2</v>
      </c>
      <c r="J76" s="68"/>
      <c r="K76" s="68"/>
      <c r="L76" s="68"/>
      <c r="M76" s="68"/>
      <c r="N76" s="68"/>
      <c r="O76" s="68"/>
      <c r="P76" s="68"/>
      <c r="Q76" s="68"/>
    </row>
    <row r="77" spans="1:17" ht="15" customHeight="1" x14ac:dyDescent="0.25">
      <c r="A77" s="27" t="s">
        <v>47</v>
      </c>
      <c r="B77" s="77">
        <v>33.008362403998035</v>
      </c>
      <c r="C77" s="77">
        <v>0.11140547562500554</v>
      </c>
      <c r="D77" s="76">
        <v>4301898.41</v>
      </c>
      <c r="E77" s="77">
        <v>0.201154</v>
      </c>
      <c r="F77" s="76">
        <v>86.61</v>
      </c>
      <c r="G77" s="77">
        <v>0.19964000000000001</v>
      </c>
      <c r="H77" s="77">
        <v>3.4054717174020741</v>
      </c>
      <c r="I77" s="77">
        <v>6.2708990655700875E-2</v>
      </c>
      <c r="J77" s="68"/>
      <c r="K77" s="68"/>
      <c r="L77" s="68"/>
      <c r="M77" s="68"/>
      <c r="N77" s="68"/>
      <c r="O77" s="68"/>
      <c r="P77" s="68"/>
      <c r="Q77" s="68"/>
    </row>
    <row r="78" spans="1:17" ht="15" customHeight="1" x14ac:dyDescent="0.25">
      <c r="A78" s="27" t="s">
        <v>48</v>
      </c>
      <c r="B78" s="77">
        <v>40.235839364398075</v>
      </c>
      <c r="C78" s="77">
        <v>0.10387350939987339</v>
      </c>
      <c r="D78" s="76">
        <v>1429295.27</v>
      </c>
      <c r="E78" s="77">
        <v>0.180426</v>
      </c>
      <c r="F78" s="76">
        <v>16.399999999999999</v>
      </c>
      <c r="G78" s="77">
        <v>0.35538799999999998</v>
      </c>
      <c r="H78" s="77">
        <v>3.1344367570047016</v>
      </c>
      <c r="I78" s="77">
        <v>4.8423376196369682E-2</v>
      </c>
      <c r="J78" s="68"/>
      <c r="K78" s="68"/>
      <c r="L78" s="68"/>
      <c r="M78" s="68"/>
      <c r="N78" s="68"/>
      <c r="O78" s="68"/>
      <c r="P78" s="68"/>
      <c r="Q78" s="68"/>
    </row>
    <row r="79" spans="1:17" ht="15" customHeight="1" x14ac:dyDescent="0.25">
      <c r="A79" s="27" t="s">
        <v>49</v>
      </c>
      <c r="B79" s="77">
        <v>50.989004666555935</v>
      </c>
      <c r="C79" s="77">
        <v>9.2045148697855711E-2</v>
      </c>
      <c r="D79" s="76">
        <v>12955402.640000001</v>
      </c>
      <c r="E79" s="77">
        <v>0.14044599999999999</v>
      </c>
      <c r="F79" s="76">
        <v>79.069999999999993</v>
      </c>
      <c r="G79" s="77">
        <v>0.189891</v>
      </c>
      <c r="H79" s="77">
        <v>5.6472117472288872</v>
      </c>
      <c r="I79" s="77">
        <v>2.5134890142056793E-2</v>
      </c>
      <c r="J79" s="68"/>
      <c r="K79" s="68"/>
      <c r="L79" s="68"/>
      <c r="M79" s="68"/>
      <c r="N79" s="68"/>
      <c r="O79" s="68"/>
      <c r="P79" s="68"/>
      <c r="Q79" s="68"/>
    </row>
    <row r="80" spans="1:17" ht="15" customHeight="1" x14ac:dyDescent="0.25">
      <c r="A80" s="27" t="s">
        <v>50</v>
      </c>
      <c r="B80" s="77">
        <v>41.47612320195725</v>
      </c>
      <c r="C80" s="77">
        <v>9.506875153482916E-2</v>
      </c>
      <c r="D80" s="77">
        <v>10377317.01</v>
      </c>
      <c r="E80" s="77">
        <v>0.23513000000000001</v>
      </c>
      <c r="F80" s="77">
        <v>82.26</v>
      </c>
      <c r="G80" s="77">
        <v>0.18478900000000001</v>
      </c>
      <c r="H80" s="77">
        <v>6.1070855853180497</v>
      </c>
      <c r="I80" s="77">
        <v>4.4589880613620562E-2</v>
      </c>
      <c r="J80" s="68"/>
      <c r="K80" s="68"/>
      <c r="L80" s="68"/>
      <c r="M80" s="68"/>
      <c r="N80" s="68"/>
      <c r="O80" s="68"/>
      <c r="P80" s="68"/>
      <c r="Q80" s="68"/>
    </row>
    <row r="81" spans="1:17" ht="15" customHeight="1" x14ac:dyDescent="0.25">
      <c r="A81" s="27" t="s">
        <v>51</v>
      </c>
      <c r="B81" s="77">
        <v>47.087189797120615</v>
      </c>
      <c r="C81" s="77">
        <v>7.2889002102009923E-2</v>
      </c>
      <c r="D81" s="77">
        <v>17864686.640000001</v>
      </c>
      <c r="E81" s="77">
        <v>0.15703500000000001</v>
      </c>
      <c r="F81" s="77">
        <v>96.51</v>
      </c>
      <c r="G81" s="77">
        <v>0.17749500000000001</v>
      </c>
      <c r="H81" s="77">
        <v>8.870975154651493</v>
      </c>
      <c r="I81" s="77">
        <v>3.4072442007568461E-2</v>
      </c>
      <c r="J81" s="68"/>
      <c r="K81" s="68"/>
      <c r="L81" s="68"/>
      <c r="M81" s="68"/>
      <c r="N81" s="68"/>
      <c r="O81" s="68"/>
      <c r="P81" s="68"/>
      <c r="Q81" s="68"/>
    </row>
    <row r="82" spans="1:17" ht="15" customHeight="1" x14ac:dyDescent="0.25">
      <c r="A82" s="29" t="s">
        <v>52</v>
      </c>
      <c r="B82" s="77">
        <v>47.648711383405413</v>
      </c>
      <c r="C82" s="77">
        <v>3.4828478218129885E-2</v>
      </c>
      <c r="D82" s="77">
        <v>28703406.899999999</v>
      </c>
      <c r="E82" s="77">
        <v>0.25167299999999998</v>
      </c>
      <c r="F82" s="77">
        <v>47.79</v>
      </c>
      <c r="G82" s="77">
        <v>0.16236100000000001</v>
      </c>
      <c r="H82" s="77">
        <v>11.275481313703285</v>
      </c>
      <c r="I82" s="77">
        <v>4.738374511241635E-3</v>
      </c>
      <c r="J82" s="68"/>
      <c r="K82" s="68"/>
      <c r="L82" s="68"/>
      <c r="M82" s="68"/>
      <c r="N82" s="68"/>
      <c r="O82" s="68"/>
      <c r="P82" s="68"/>
      <c r="Q82" s="68"/>
    </row>
    <row r="83" spans="1:17" ht="15" customHeight="1" x14ac:dyDescent="0.25">
      <c r="A83" s="29" t="s">
        <v>53</v>
      </c>
      <c r="B83" s="77">
        <v>23.982027601376029</v>
      </c>
      <c r="C83" s="77">
        <v>0.14629869129039069</v>
      </c>
      <c r="D83" s="77">
        <v>3336629.21</v>
      </c>
      <c r="E83" s="77">
        <v>0.196157</v>
      </c>
      <c r="F83" s="77">
        <v>49.77</v>
      </c>
      <c r="G83" s="77">
        <v>0.34808899999999998</v>
      </c>
      <c r="H83" s="77">
        <v>2.1712765029229564</v>
      </c>
      <c r="I83" s="77">
        <v>6.5055378370321951E-2</v>
      </c>
      <c r="J83" s="68"/>
      <c r="K83" s="68"/>
      <c r="L83" s="68"/>
      <c r="M83" s="68"/>
      <c r="N83" s="68"/>
      <c r="O83" s="68"/>
      <c r="P83" s="68"/>
      <c r="Q83" s="68"/>
    </row>
    <row r="84" spans="1:17" ht="15" customHeight="1" x14ac:dyDescent="0.25">
      <c r="A84" s="29" t="s">
        <v>54</v>
      </c>
      <c r="B84" s="77">
        <v>41.307528730767231</v>
      </c>
      <c r="C84" s="77">
        <v>6.4025574941967256E-2</v>
      </c>
      <c r="D84" s="77">
        <v>24171473.890000001</v>
      </c>
      <c r="E84" s="77">
        <v>0.26952799999999999</v>
      </c>
      <c r="F84" s="77">
        <v>55.27</v>
      </c>
      <c r="G84" s="77">
        <v>0.25176300000000001</v>
      </c>
      <c r="H84" s="77">
        <v>4.881775705061961</v>
      </c>
      <c r="I84" s="77">
        <v>3.250421655851278E-2</v>
      </c>
      <c r="J84" s="68"/>
      <c r="K84" s="68"/>
      <c r="L84" s="68"/>
      <c r="M84" s="68"/>
      <c r="N84" s="68"/>
      <c r="O84" s="68"/>
      <c r="P84" s="68"/>
      <c r="Q84" s="68"/>
    </row>
    <row r="85" spans="1:17" ht="15" customHeight="1" x14ac:dyDescent="0.25">
      <c r="A85" s="29" t="s">
        <v>55</v>
      </c>
      <c r="B85" s="77">
        <v>27.423743505927938</v>
      </c>
      <c r="C85" s="77">
        <v>0.16164894099549199</v>
      </c>
      <c r="D85" s="77">
        <v>7580639.1299999999</v>
      </c>
      <c r="E85" s="77">
        <v>0.16109599999999999</v>
      </c>
      <c r="F85" s="77">
        <v>164.38</v>
      </c>
      <c r="G85" s="77">
        <v>0.356456</v>
      </c>
      <c r="H85" s="77">
        <v>2.4040247451628471</v>
      </c>
      <c r="I85" s="77">
        <v>2.7576230420716875E-2</v>
      </c>
      <c r="J85" s="68"/>
      <c r="K85" s="68"/>
      <c r="L85" s="68"/>
      <c r="M85" s="68"/>
      <c r="N85" s="68"/>
      <c r="O85" s="68"/>
      <c r="P85" s="68"/>
      <c r="Q85" s="68"/>
    </row>
    <row r="86" spans="1:17" ht="15" customHeight="1" x14ac:dyDescent="0.25">
      <c r="A86" s="29" t="s">
        <v>56</v>
      </c>
      <c r="B86" s="77">
        <v>33.325213324562483</v>
      </c>
      <c r="C86" s="77">
        <v>0.1367409577345185</v>
      </c>
      <c r="D86" s="77">
        <v>3146495.67</v>
      </c>
      <c r="E86" s="77">
        <v>0.23665600000000001</v>
      </c>
      <c r="F86" s="77">
        <v>77.69</v>
      </c>
      <c r="G86" s="77">
        <v>0.33718199999999998</v>
      </c>
      <c r="H86" s="77">
        <v>4.741560827347131</v>
      </c>
      <c r="I86" s="77">
        <v>2.3775822321453571E-2</v>
      </c>
      <c r="J86" s="68"/>
      <c r="K86" s="68"/>
      <c r="L86" s="68"/>
      <c r="M86" s="68"/>
      <c r="N86" s="68"/>
      <c r="O86" s="68"/>
      <c r="P86" s="68"/>
      <c r="Q86" s="68"/>
    </row>
    <row r="87" spans="1:17" ht="15" customHeight="1" x14ac:dyDescent="0.25">
      <c r="A87" s="29" t="s">
        <v>57</v>
      </c>
      <c r="B87" s="77">
        <v>42.490805072266824</v>
      </c>
      <c r="C87" s="77">
        <v>0.12925457104279392</v>
      </c>
      <c r="D87" s="77">
        <v>18475957.039999999</v>
      </c>
      <c r="E87" s="77">
        <v>0.20574899999999999</v>
      </c>
      <c r="F87" s="77">
        <v>258.3</v>
      </c>
      <c r="G87" s="77">
        <v>0.34725600000000001</v>
      </c>
      <c r="H87" s="77">
        <v>4.4447962500580767</v>
      </c>
      <c r="I87" s="77">
        <v>4.9916766213502356E-2</v>
      </c>
      <c r="J87" s="68"/>
      <c r="K87" s="68"/>
      <c r="L87" s="68"/>
      <c r="M87" s="68"/>
      <c r="N87" s="68"/>
      <c r="O87" s="68"/>
      <c r="P87" s="68"/>
      <c r="Q87" s="68"/>
    </row>
    <row r="88" spans="1:17" ht="15" customHeight="1" x14ac:dyDescent="0.25">
      <c r="A88" s="29" t="s">
        <v>58</v>
      </c>
      <c r="B88" s="77">
        <v>53.007554956390756</v>
      </c>
      <c r="C88" s="77">
        <v>9.6582784004190528E-2</v>
      </c>
      <c r="D88" s="77">
        <v>14305654.67</v>
      </c>
      <c r="E88" s="77">
        <v>0.29215099999999999</v>
      </c>
      <c r="F88" s="77">
        <v>155.31</v>
      </c>
      <c r="G88" s="77">
        <v>0.46172800000000003</v>
      </c>
      <c r="H88" s="77">
        <v>2.406463098884855</v>
      </c>
      <c r="I88" s="77">
        <v>5.5584976311061811E-3</v>
      </c>
      <c r="J88" s="68"/>
      <c r="K88" s="68"/>
      <c r="L88" s="68"/>
      <c r="M88" s="68"/>
      <c r="N88" s="68"/>
      <c r="O88" s="68"/>
      <c r="P88" s="68"/>
      <c r="Q88" s="68"/>
    </row>
    <row r="89" spans="1:17" ht="15" customHeight="1" x14ac:dyDescent="0.25">
      <c r="A89" s="29" t="s">
        <v>59</v>
      </c>
      <c r="B89" s="77">
        <v>30.288895627093069</v>
      </c>
      <c r="C89" s="77">
        <v>0.10293966825996982</v>
      </c>
      <c r="D89" s="77">
        <v>29463614.84</v>
      </c>
      <c r="E89" s="77">
        <v>0.50857799999999997</v>
      </c>
      <c r="F89" s="77">
        <v>88.36</v>
      </c>
      <c r="G89" s="77">
        <v>0.34695900000000002</v>
      </c>
      <c r="H89" s="77">
        <v>3.5885876738755198</v>
      </c>
      <c r="I89" s="77">
        <v>6.0320096392423153E-2</v>
      </c>
      <c r="J89" s="68"/>
      <c r="K89" s="68"/>
      <c r="L89" s="68"/>
      <c r="M89" s="68"/>
      <c r="N89" s="68"/>
      <c r="O89" s="68"/>
      <c r="P89" s="68"/>
      <c r="Q89" s="68"/>
    </row>
    <row r="90" spans="1:17" ht="15" customHeight="1" x14ac:dyDescent="0.25">
      <c r="A90" s="29" t="s">
        <v>60</v>
      </c>
      <c r="B90" s="77">
        <v>39.4430527820058</v>
      </c>
      <c r="C90" s="77">
        <v>0.13455644715956214</v>
      </c>
      <c r="D90" s="77">
        <v>995098.11</v>
      </c>
      <c r="E90" s="77">
        <v>0.20744799999999999</v>
      </c>
      <c r="F90" s="77">
        <v>73.52</v>
      </c>
      <c r="G90" s="77">
        <v>0.32348500000000002</v>
      </c>
      <c r="H90" s="77">
        <v>2.2419623879704935</v>
      </c>
      <c r="I90" s="77">
        <v>1.6245920957064498E-2</v>
      </c>
      <c r="J90" s="68"/>
      <c r="K90" s="68"/>
      <c r="L90" s="68"/>
      <c r="M90" s="68"/>
      <c r="N90" s="68"/>
      <c r="O90" s="68"/>
      <c r="P90" s="68"/>
      <c r="Q90" s="68"/>
    </row>
    <row r="91" spans="1:17" ht="15" customHeight="1" x14ac:dyDescent="0.25">
      <c r="A91" s="29" t="s">
        <v>61</v>
      </c>
      <c r="B91" s="77">
        <v>49.208600478449341</v>
      </c>
      <c r="C91" s="77">
        <v>8.6284072580204249E-2</v>
      </c>
      <c r="D91" s="77">
        <v>38773407.090000004</v>
      </c>
      <c r="E91" s="77">
        <v>0.18762899999999999</v>
      </c>
      <c r="F91" s="77">
        <v>141.05000000000001</v>
      </c>
      <c r="G91" s="77">
        <v>0.234879</v>
      </c>
      <c r="H91" s="77">
        <v>7.6499620349278663</v>
      </c>
      <c r="I91" s="77">
        <v>2.8042865927315884E-2</v>
      </c>
      <c r="J91" s="68"/>
      <c r="K91" s="68"/>
      <c r="L91" s="68"/>
      <c r="M91" s="68"/>
      <c r="N91" s="68"/>
      <c r="O91" s="68"/>
      <c r="P91" s="68"/>
      <c r="Q91" s="68"/>
    </row>
    <row r="92" spans="1:17" ht="15" customHeight="1" x14ac:dyDescent="0.25">
      <c r="A92" s="29" t="s">
        <v>62</v>
      </c>
      <c r="B92" s="77">
        <v>67.592942240021742</v>
      </c>
      <c r="C92" s="77">
        <v>2.8027660981225055E-2</v>
      </c>
      <c r="D92" s="77">
        <v>23985159.760000002</v>
      </c>
      <c r="E92" s="77">
        <v>0.230346</v>
      </c>
      <c r="F92" s="77">
        <v>25.98</v>
      </c>
      <c r="G92" s="77">
        <v>0.25187999999999999</v>
      </c>
      <c r="H92" s="77">
        <v>7.986719542562021</v>
      </c>
      <c r="I92" s="77">
        <v>1.5901425183773358E-2</v>
      </c>
      <c r="J92" s="68"/>
      <c r="K92" s="68"/>
      <c r="L92" s="68"/>
      <c r="M92" s="68"/>
      <c r="N92" s="68"/>
      <c r="O92" s="68"/>
      <c r="P92" s="68"/>
      <c r="Q92" s="68"/>
    </row>
    <row r="93" spans="1:17" ht="15" customHeight="1" x14ac:dyDescent="0.25">
      <c r="A93" s="29" t="s">
        <v>63</v>
      </c>
      <c r="B93" s="77">
        <v>53.893402716810066</v>
      </c>
      <c r="C93" s="77">
        <v>7.8788846704055421E-2</v>
      </c>
      <c r="D93" s="77">
        <v>1225933.26</v>
      </c>
      <c r="E93" s="77">
        <v>0.28932200000000002</v>
      </c>
      <c r="F93" s="77">
        <v>21.75</v>
      </c>
      <c r="G93" s="77">
        <v>0.28861399999999998</v>
      </c>
      <c r="H93" s="77">
        <v>6.6357506788296678</v>
      </c>
      <c r="I93" s="77">
        <v>1.7381472814135438E-2</v>
      </c>
      <c r="J93" s="68"/>
      <c r="K93" s="68"/>
      <c r="L93" s="68"/>
      <c r="M93" s="68"/>
      <c r="N93" s="68"/>
      <c r="O93" s="68"/>
      <c r="P93" s="68"/>
      <c r="Q93" s="68"/>
    </row>
    <row r="94" spans="1:17" ht="15" customHeight="1" x14ac:dyDescent="0.25">
      <c r="A94" s="29" t="s">
        <v>64</v>
      </c>
      <c r="B94" s="77">
        <v>39.08762479873468</v>
      </c>
      <c r="C94" s="77">
        <v>0.11705709768402947</v>
      </c>
      <c r="D94" s="77">
        <v>31712050.27</v>
      </c>
      <c r="E94" s="77">
        <v>0.15235399999999999</v>
      </c>
      <c r="F94" s="77">
        <v>422.99</v>
      </c>
      <c r="G94" s="77">
        <v>0.28737499999999999</v>
      </c>
      <c r="H94" s="77">
        <v>5.0817667185667874</v>
      </c>
      <c r="I94" s="77">
        <v>4.3517583164568122E-2</v>
      </c>
      <c r="J94" s="68"/>
      <c r="K94" s="68"/>
      <c r="L94" s="68"/>
      <c r="M94" s="68"/>
      <c r="N94" s="68"/>
      <c r="O94" s="68"/>
      <c r="P94" s="68"/>
      <c r="Q94" s="68"/>
    </row>
    <row r="95" spans="1:17" ht="15" customHeight="1" x14ac:dyDescent="0.25">
      <c r="J95" s="68"/>
      <c r="K95" s="68"/>
      <c r="L95" s="68"/>
      <c r="M95" s="68"/>
      <c r="N95" s="68"/>
      <c r="O95" s="68"/>
      <c r="P95" s="68"/>
      <c r="Q95" s="68"/>
    </row>
    <row r="96" spans="1:17" ht="15" customHeight="1" x14ac:dyDescent="0.25">
      <c r="J96" s="68"/>
      <c r="K96" s="68"/>
      <c r="L96" s="68"/>
      <c r="M96" s="68"/>
      <c r="N96" s="68"/>
      <c r="O96" s="68"/>
      <c r="P96" s="68"/>
      <c r="Q96" s="68"/>
    </row>
    <row r="97" spans="10:17" ht="15" customHeight="1" x14ac:dyDescent="0.25">
      <c r="J97" s="68"/>
      <c r="K97" s="68"/>
      <c r="L97" s="68"/>
      <c r="M97" s="68"/>
      <c r="N97" s="68"/>
      <c r="O97" s="68"/>
      <c r="P97" s="68"/>
      <c r="Q97" s="68"/>
    </row>
    <row r="98" spans="10:17" ht="15" customHeight="1" x14ac:dyDescent="0.25">
      <c r="J98" s="68"/>
      <c r="K98" s="68"/>
      <c r="L98" s="68"/>
      <c r="M98" s="68"/>
      <c r="N98" s="68"/>
      <c r="O98" s="68"/>
      <c r="P98" s="68"/>
      <c r="Q98" s="68"/>
    </row>
    <row r="99" spans="10:17" ht="15" customHeight="1" x14ac:dyDescent="0.25">
      <c r="J99" s="68"/>
      <c r="K99" s="68"/>
      <c r="L99" s="68"/>
      <c r="M99" s="68"/>
      <c r="N99" s="68"/>
      <c r="O99" s="68"/>
      <c r="P99" s="68"/>
      <c r="Q99" s="68"/>
    </row>
    <row r="100" spans="10:17" ht="15" customHeight="1" x14ac:dyDescent="0.25">
      <c r="J100" s="68"/>
      <c r="K100" s="68"/>
      <c r="L100" s="68"/>
      <c r="M100" s="68"/>
      <c r="N100" s="68"/>
      <c r="O100" s="68"/>
      <c r="P100" s="68"/>
      <c r="Q100" s="68"/>
    </row>
    <row r="101" spans="10:17" ht="15" customHeight="1" x14ac:dyDescent="0.25">
      <c r="J101" s="68"/>
      <c r="K101" s="68"/>
      <c r="L101" s="68"/>
      <c r="M101" s="68"/>
      <c r="N101" s="68"/>
      <c r="O101" s="68"/>
      <c r="P101" s="68"/>
      <c r="Q101" s="68"/>
    </row>
    <row r="102" spans="10:17" ht="15" customHeight="1" x14ac:dyDescent="0.25">
      <c r="J102" s="68"/>
      <c r="K102" s="68"/>
      <c r="L102" s="68"/>
      <c r="M102" s="68"/>
      <c r="N102" s="68"/>
      <c r="O102" s="68"/>
      <c r="P102" s="68"/>
      <c r="Q102" s="68"/>
    </row>
    <row r="103" spans="10:17" ht="15" customHeight="1" x14ac:dyDescent="0.25">
      <c r="J103" s="68"/>
      <c r="K103" s="68"/>
      <c r="L103" s="68"/>
      <c r="M103" s="68"/>
      <c r="N103" s="68"/>
      <c r="O103" s="68"/>
      <c r="P103" s="68"/>
      <c r="Q103" s="68"/>
    </row>
    <row r="104" spans="10:17" ht="15" customHeight="1" x14ac:dyDescent="0.25">
      <c r="J104" s="68"/>
      <c r="K104" s="68"/>
      <c r="L104" s="68"/>
      <c r="M104" s="68"/>
      <c r="N104" s="68"/>
      <c r="O104" s="68"/>
      <c r="P104" s="68"/>
      <c r="Q104" s="68"/>
    </row>
    <row r="105" spans="10:17" ht="15" customHeight="1" x14ac:dyDescent="0.25">
      <c r="J105" s="68"/>
      <c r="K105" s="68"/>
      <c r="L105" s="68"/>
      <c r="M105" s="68"/>
      <c r="N105" s="68"/>
      <c r="O105" s="68"/>
      <c r="P105" s="68"/>
      <c r="Q105" s="68"/>
    </row>
    <row r="106" spans="10:17" ht="15" customHeight="1" x14ac:dyDescent="0.25">
      <c r="J106" s="68"/>
      <c r="K106" s="68"/>
      <c r="L106" s="68"/>
      <c r="M106" s="68"/>
      <c r="N106" s="68"/>
      <c r="O106" s="68"/>
      <c r="P106" s="68"/>
      <c r="Q106" s="68"/>
    </row>
    <row r="107" spans="10:17" ht="15" customHeight="1" x14ac:dyDescent="0.25">
      <c r="J107" s="68"/>
      <c r="K107" s="68"/>
      <c r="L107" s="68"/>
      <c r="M107" s="68"/>
      <c r="N107" s="68"/>
      <c r="O107" s="68"/>
      <c r="P107" s="68"/>
      <c r="Q107" s="68"/>
    </row>
    <row r="108" spans="10:17" ht="15" customHeight="1" x14ac:dyDescent="0.25">
      <c r="J108" s="68"/>
      <c r="K108" s="68"/>
      <c r="L108" s="68"/>
      <c r="M108" s="68"/>
      <c r="N108" s="68"/>
      <c r="O108" s="68"/>
      <c r="P108" s="68"/>
      <c r="Q108" s="68"/>
    </row>
    <row r="109" spans="10:17" ht="15" customHeight="1" x14ac:dyDescent="0.25">
      <c r="J109" s="68"/>
      <c r="K109" s="68"/>
      <c r="L109" s="68"/>
      <c r="M109" s="68"/>
      <c r="N109" s="68"/>
      <c r="O109" s="68"/>
      <c r="P109" s="68"/>
      <c r="Q109" s="68"/>
    </row>
    <row r="110" spans="10:17" ht="15" customHeight="1" x14ac:dyDescent="0.25">
      <c r="J110" s="68"/>
      <c r="K110" s="68"/>
      <c r="L110" s="68"/>
      <c r="M110" s="68"/>
      <c r="N110" s="68"/>
      <c r="O110" s="68"/>
      <c r="P110" s="68"/>
      <c r="Q110" s="68"/>
    </row>
    <row r="111" spans="10:17" ht="15" customHeight="1" x14ac:dyDescent="0.25">
      <c r="J111" s="68"/>
      <c r="K111" s="68"/>
      <c r="L111" s="68"/>
      <c r="M111" s="68"/>
      <c r="N111" s="68"/>
      <c r="O111" s="68"/>
      <c r="P111" s="68"/>
      <c r="Q111" s="68"/>
    </row>
    <row r="112" spans="10:17" ht="15" customHeight="1" x14ac:dyDescent="0.25">
      <c r="J112" s="68"/>
      <c r="K112" s="68"/>
      <c r="L112" s="68"/>
      <c r="M112" s="68"/>
      <c r="N112" s="68"/>
      <c r="O112" s="68"/>
      <c r="P112" s="68"/>
      <c r="Q112" s="68"/>
    </row>
    <row r="113" spans="10:17" ht="15" customHeight="1" x14ac:dyDescent="0.25">
      <c r="J113" s="68"/>
      <c r="K113" s="68"/>
      <c r="L113" s="68"/>
      <c r="M113" s="68"/>
      <c r="N113" s="68"/>
      <c r="O113" s="68"/>
      <c r="P113" s="68"/>
      <c r="Q113" s="68"/>
    </row>
    <row r="114" spans="10:17" ht="15" customHeight="1" x14ac:dyDescent="0.25">
      <c r="J114" s="68"/>
      <c r="K114" s="68"/>
      <c r="L114" s="68"/>
      <c r="M114" s="68"/>
      <c r="N114" s="68"/>
      <c r="O114" s="68"/>
      <c r="P114" s="68"/>
      <c r="Q114" s="68"/>
    </row>
    <row r="115" spans="10:17" ht="15" customHeight="1" x14ac:dyDescent="0.25">
      <c r="J115" s="68"/>
      <c r="K115" s="68"/>
      <c r="L115" s="68"/>
      <c r="M115" s="68"/>
      <c r="N115" s="68"/>
      <c r="O115" s="68"/>
      <c r="P115" s="68"/>
      <c r="Q115" s="68"/>
    </row>
    <row r="116" spans="10:17" ht="15" customHeight="1" x14ac:dyDescent="0.25">
      <c r="J116" s="68"/>
      <c r="K116" s="68"/>
      <c r="L116" s="68"/>
      <c r="M116" s="68"/>
      <c r="N116" s="68"/>
      <c r="O116" s="68"/>
      <c r="P116" s="68"/>
      <c r="Q116" s="68"/>
    </row>
    <row r="117" spans="10:17" ht="15" customHeight="1" x14ac:dyDescent="0.25">
      <c r="J117" s="68"/>
      <c r="K117" s="68"/>
      <c r="L117" s="68"/>
      <c r="M117" s="68"/>
      <c r="N117" s="68"/>
      <c r="O117" s="68"/>
      <c r="P117" s="68"/>
      <c r="Q117" s="68"/>
    </row>
    <row r="118" spans="10:17" ht="15" customHeight="1" x14ac:dyDescent="0.25">
      <c r="J118" s="68"/>
      <c r="K118" s="68"/>
      <c r="L118" s="68"/>
      <c r="M118" s="68"/>
      <c r="N118" s="68"/>
      <c r="O118" s="68"/>
      <c r="P118" s="68"/>
      <c r="Q118" s="68"/>
    </row>
    <row r="119" spans="10:17" ht="15" customHeight="1" x14ac:dyDescent="0.25">
      <c r="J119" s="68"/>
      <c r="K119" s="68"/>
      <c r="L119" s="68"/>
      <c r="M119" s="68"/>
      <c r="N119" s="68"/>
      <c r="O119" s="68"/>
      <c r="P119" s="68"/>
      <c r="Q119" s="68"/>
    </row>
    <row r="120" spans="10:17" ht="15" customHeight="1" x14ac:dyDescent="0.25">
      <c r="J120" s="68"/>
      <c r="K120" s="68"/>
      <c r="L120" s="68"/>
      <c r="M120" s="68"/>
      <c r="N120" s="68"/>
      <c r="O120" s="68"/>
      <c r="P120" s="68"/>
      <c r="Q120" s="68"/>
    </row>
    <row r="121" spans="10:17" ht="15" customHeight="1" x14ac:dyDescent="0.25">
      <c r="J121" s="68"/>
      <c r="K121" s="68"/>
      <c r="L121" s="68"/>
      <c r="M121" s="68"/>
      <c r="N121" s="68"/>
      <c r="O121" s="68"/>
      <c r="P121" s="68"/>
      <c r="Q121" s="68"/>
    </row>
    <row r="122" spans="10:17" ht="15" customHeight="1" x14ac:dyDescent="0.25">
      <c r="J122" s="68"/>
      <c r="K122" s="68"/>
      <c r="L122" s="68"/>
      <c r="M122" s="68"/>
      <c r="N122" s="68"/>
      <c r="O122" s="68"/>
      <c r="P122" s="68"/>
      <c r="Q122" s="68"/>
    </row>
    <row r="123" spans="10:17" ht="15" customHeight="1" x14ac:dyDescent="0.25">
      <c r="J123" s="68"/>
      <c r="K123" s="68"/>
      <c r="L123" s="68"/>
      <c r="M123" s="68"/>
      <c r="N123" s="68"/>
      <c r="O123" s="68"/>
      <c r="P123" s="68"/>
      <c r="Q123" s="68"/>
    </row>
    <row r="124" spans="10:17" ht="15" customHeight="1" x14ac:dyDescent="0.25">
      <c r="J124" s="68"/>
      <c r="K124" s="68"/>
      <c r="L124" s="68"/>
      <c r="M124" s="68"/>
      <c r="N124" s="68"/>
      <c r="O124" s="68"/>
      <c r="P124" s="68"/>
      <c r="Q124" s="68"/>
    </row>
    <row r="125" spans="10:17" ht="15" customHeight="1" x14ac:dyDescent="0.25">
      <c r="J125" s="68"/>
      <c r="K125" s="68"/>
      <c r="L125" s="68"/>
      <c r="M125" s="68"/>
      <c r="N125" s="68"/>
      <c r="O125" s="68"/>
      <c r="P125" s="68"/>
      <c r="Q125" s="68"/>
    </row>
    <row r="126" spans="10:17" ht="15" customHeight="1" x14ac:dyDescent="0.25">
      <c r="J126" s="68"/>
      <c r="K126" s="68"/>
      <c r="L126" s="68"/>
      <c r="M126" s="68"/>
      <c r="N126" s="68"/>
      <c r="O126" s="68"/>
      <c r="P126" s="68"/>
      <c r="Q126" s="68"/>
    </row>
    <row r="127" spans="10:17" ht="15" customHeight="1" x14ac:dyDescent="0.25">
      <c r="J127" s="68"/>
      <c r="K127" s="68"/>
      <c r="L127" s="68"/>
      <c r="M127" s="68"/>
      <c r="N127" s="68"/>
      <c r="O127" s="68"/>
      <c r="P127" s="68"/>
      <c r="Q127" s="68"/>
    </row>
    <row r="128" spans="10:17" ht="15" customHeight="1" x14ac:dyDescent="0.25">
      <c r="J128" s="68"/>
      <c r="K128" s="68"/>
      <c r="L128" s="68"/>
      <c r="M128" s="68"/>
      <c r="N128" s="68"/>
      <c r="O128" s="68"/>
      <c r="P128" s="68"/>
      <c r="Q128" s="68"/>
    </row>
    <row r="129" spans="10:17" ht="15" customHeight="1" x14ac:dyDescent="0.25">
      <c r="J129" s="68"/>
      <c r="K129" s="68"/>
      <c r="L129" s="68"/>
      <c r="M129" s="68"/>
      <c r="N129" s="68"/>
      <c r="O129" s="68"/>
      <c r="P129" s="68"/>
      <c r="Q129" s="68"/>
    </row>
    <row r="130" spans="10:17" ht="15" customHeight="1" x14ac:dyDescent="0.25">
      <c r="J130" s="68"/>
      <c r="K130" s="68"/>
      <c r="L130" s="68"/>
      <c r="M130" s="68"/>
      <c r="N130" s="68"/>
      <c r="O130" s="68"/>
      <c r="P130" s="68"/>
      <c r="Q130" s="68"/>
    </row>
    <row r="131" spans="10:17" ht="15" customHeight="1" x14ac:dyDescent="0.25">
      <c r="J131" s="68"/>
      <c r="K131" s="68"/>
      <c r="L131" s="68"/>
      <c r="M131" s="68"/>
      <c r="N131" s="68"/>
      <c r="O131" s="68"/>
      <c r="P131" s="68"/>
      <c r="Q131" s="68"/>
    </row>
    <row r="132" spans="10:17" ht="15" customHeight="1" x14ac:dyDescent="0.25">
      <c r="J132" s="68"/>
      <c r="K132" s="68"/>
      <c r="L132" s="68"/>
      <c r="M132" s="68"/>
      <c r="N132" s="68"/>
      <c r="O132" s="68"/>
      <c r="P132" s="68"/>
      <c r="Q132" s="68"/>
    </row>
    <row r="133" spans="10:17" ht="15" customHeight="1" x14ac:dyDescent="0.25">
      <c r="J133" s="68"/>
      <c r="K133" s="68"/>
      <c r="L133" s="68"/>
      <c r="M133" s="68"/>
      <c r="N133" s="68"/>
      <c r="O133" s="68"/>
      <c r="P133" s="68"/>
      <c r="Q133" s="68"/>
    </row>
    <row r="134" spans="10:17" ht="15" customHeight="1" x14ac:dyDescent="0.25">
      <c r="J134" s="68"/>
      <c r="K134" s="68"/>
      <c r="L134" s="68"/>
      <c r="M134" s="68"/>
      <c r="N134" s="68"/>
      <c r="O134" s="68"/>
      <c r="P134" s="68"/>
      <c r="Q134" s="68"/>
    </row>
    <row r="135" spans="10:17" ht="15" customHeight="1" x14ac:dyDescent="0.25">
      <c r="J135" s="68"/>
      <c r="K135" s="68"/>
      <c r="L135" s="68"/>
      <c r="M135" s="68"/>
      <c r="N135" s="68"/>
      <c r="O135" s="68"/>
      <c r="P135" s="68"/>
      <c r="Q135" s="68"/>
    </row>
    <row r="136" spans="10:17" ht="15" customHeight="1" x14ac:dyDescent="0.25">
      <c r="J136" s="68"/>
      <c r="K136" s="68"/>
      <c r="L136" s="68"/>
      <c r="M136" s="68"/>
      <c r="N136" s="68"/>
      <c r="O136" s="68"/>
      <c r="P136" s="68"/>
      <c r="Q136" s="68"/>
    </row>
    <row r="137" spans="10:17" ht="15" customHeight="1" x14ac:dyDescent="0.25">
      <c r="J137" s="68"/>
      <c r="K137" s="68"/>
      <c r="L137" s="68"/>
      <c r="M137" s="68"/>
      <c r="N137" s="68"/>
      <c r="O137" s="68"/>
      <c r="P137" s="68"/>
      <c r="Q137" s="68"/>
    </row>
    <row r="138" spans="10:17" ht="15" customHeight="1" x14ac:dyDescent="0.25">
      <c r="J138" s="68"/>
      <c r="K138" s="68"/>
      <c r="L138" s="68"/>
      <c r="M138" s="68"/>
      <c r="N138" s="68"/>
      <c r="O138" s="68"/>
      <c r="P138" s="68"/>
      <c r="Q138" s="68"/>
    </row>
    <row r="139" spans="10:17" ht="15" customHeight="1" x14ac:dyDescent="0.25">
      <c r="J139" s="68"/>
      <c r="K139" s="68"/>
      <c r="L139" s="68"/>
      <c r="M139" s="68"/>
      <c r="N139" s="68"/>
      <c r="O139" s="68"/>
      <c r="P139" s="68"/>
      <c r="Q139" s="68"/>
    </row>
    <row r="140" spans="10:17" ht="15" customHeight="1" x14ac:dyDescent="0.25">
      <c r="J140" s="68"/>
      <c r="K140" s="68"/>
      <c r="L140" s="68"/>
      <c r="M140" s="68"/>
      <c r="N140" s="68"/>
      <c r="O140" s="68"/>
      <c r="P140" s="68"/>
      <c r="Q140" s="68"/>
    </row>
    <row r="141" spans="10:17" ht="15" customHeight="1" x14ac:dyDescent="0.25">
      <c r="J141" s="68"/>
      <c r="K141" s="68"/>
      <c r="L141" s="68"/>
      <c r="M141" s="68"/>
      <c r="N141" s="68"/>
      <c r="O141" s="68"/>
      <c r="P141" s="68"/>
      <c r="Q141" s="68"/>
    </row>
    <row r="142" spans="10:17" ht="15" customHeight="1" x14ac:dyDescent="0.25">
      <c r="J142" s="68"/>
      <c r="K142" s="68"/>
      <c r="L142" s="68"/>
      <c r="M142" s="68"/>
      <c r="N142" s="68"/>
      <c r="O142" s="68"/>
      <c r="P142" s="68"/>
      <c r="Q142" s="68"/>
    </row>
    <row r="143" spans="10:17" ht="15" customHeight="1" x14ac:dyDescent="0.25">
      <c r="J143" s="68"/>
      <c r="K143" s="68"/>
      <c r="L143" s="68"/>
      <c r="M143" s="68"/>
      <c r="N143" s="68"/>
      <c r="O143" s="68"/>
      <c r="P143" s="68"/>
      <c r="Q143" s="68"/>
    </row>
    <row r="144" spans="10:17" ht="15" customHeight="1" x14ac:dyDescent="0.25">
      <c r="J144" s="68"/>
      <c r="K144" s="68"/>
      <c r="L144" s="68"/>
      <c r="M144" s="68"/>
      <c r="N144" s="68"/>
      <c r="O144" s="68"/>
      <c r="P144" s="68"/>
      <c r="Q144" s="68"/>
    </row>
    <row r="145" spans="10:17" ht="15" customHeight="1" x14ac:dyDescent="0.25">
      <c r="J145" s="68"/>
      <c r="K145" s="68"/>
      <c r="L145" s="68"/>
      <c r="M145" s="68"/>
      <c r="N145" s="68"/>
      <c r="O145" s="68"/>
      <c r="P145" s="68"/>
      <c r="Q145" s="68"/>
    </row>
    <row r="146" spans="10:17" ht="15" customHeight="1" x14ac:dyDescent="0.25">
      <c r="J146" s="68"/>
      <c r="K146" s="68"/>
      <c r="L146" s="68"/>
      <c r="M146" s="68"/>
      <c r="N146" s="68"/>
      <c r="O146" s="68"/>
      <c r="P146" s="68"/>
      <c r="Q146" s="68"/>
    </row>
    <row r="147" spans="10:17" ht="15" customHeight="1" x14ac:dyDescent="0.25">
      <c r="J147" s="68"/>
      <c r="K147" s="68"/>
      <c r="L147" s="68"/>
      <c r="M147" s="68"/>
      <c r="N147" s="68"/>
      <c r="O147" s="68"/>
      <c r="P147" s="68"/>
      <c r="Q147" s="68"/>
    </row>
    <row r="148" spans="10:17" ht="15" customHeight="1" x14ac:dyDescent="0.25">
      <c r="J148" s="68"/>
      <c r="K148" s="68"/>
      <c r="L148" s="68"/>
      <c r="M148" s="68"/>
      <c r="N148" s="68"/>
      <c r="O148" s="68"/>
      <c r="P148" s="68"/>
      <c r="Q148" s="68"/>
    </row>
    <row r="149" spans="10:17" ht="15" customHeight="1" x14ac:dyDescent="0.25">
      <c r="J149" s="68"/>
      <c r="K149" s="68"/>
      <c r="L149" s="68"/>
      <c r="M149" s="68"/>
      <c r="N149" s="68"/>
      <c r="O149" s="68"/>
      <c r="P149" s="68"/>
      <c r="Q149" s="68"/>
    </row>
    <row r="150" spans="10:17" ht="15" customHeight="1" x14ac:dyDescent="0.25">
      <c r="J150" s="68"/>
      <c r="K150" s="68"/>
      <c r="L150" s="68"/>
      <c r="M150" s="68"/>
      <c r="N150" s="68"/>
      <c r="O150" s="68"/>
      <c r="P150" s="68"/>
      <c r="Q150" s="68"/>
    </row>
    <row r="151" spans="10:17" ht="15" customHeight="1" x14ac:dyDescent="0.25">
      <c r="J151" s="68"/>
      <c r="K151" s="68"/>
      <c r="L151" s="68"/>
      <c r="M151" s="68"/>
      <c r="N151" s="68"/>
      <c r="O151" s="68"/>
      <c r="P151" s="68"/>
      <c r="Q151" s="68"/>
    </row>
    <row r="152" spans="10:17" ht="15" customHeight="1" x14ac:dyDescent="0.25">
      <c r="J152" s="68"/>
      <c r="K152" s="68"/>
      <c r="L152" s="68"/>
      <c r="M152" s="68"/>
      <c r="N152" s="68"/>
      <c r="O152" s="68"/>
      <c r="P152" s="68"/>
      <c r="Q152" s="68"/>
    </row>
    <row r="153" spans="10:17" ht="15" customHeight="1" x14ac:dyDescent="0.25">
      <c r="J153" s="68"/>
      <c r="K153" s="68"/>
      <c r="L153" s="68"/>
      <c r="M153" s="68"/>
      <c r="N153" s="68"/>
      <c r="O153" s="68"/>
      <c r="P153" s="68"/>
      <c r="Q153" s="68"/>
    </row>
    <row r="154" spans="10:17" ht="15" customHeight="1" x14ac:dyDescent="0.25">
      <c r="J154" s="68"/>
      <c r="K154" s="68"/>
      <c r="L154" s="68"/>
      <c r="M154" s="68"/>
      <c r="N154" s="68"/>
      <c r="O154" s="68"/>
      <c r="P154" s="68"/>
      <c r="Q154" s="68"/>
    </row>
    <row r="155" spans="10:17" ht="15" customHeight="1" x14ac:dyDescent="0.25">
      <c r="J155" s="68"/>
      <c r="K155" s="68"/>
      <c r="L155" s="68"/>
      <c r="M155" s="68"/>
      <c r="N155" s="68"/>
      <c r="O155" s="68"/>
      <c r="P155" s="68"/>
      <c r="Q155" s="68"/>
    </row>
    <row r="156" spans="10:17" ht="15" customHeight="1" x14ac:dyDescent="0.25">
      <c r="J156" s="68"/>
      <c r="K156" s="68"/>
      <c r="L156" s="68"/>
      <c r="M156" s="68"/>
      <c r="N156" s="68"/>
      <c r="O156" s="68"/>
      <c r="P156" s="68"/>
      <c r="Q156" s="68"/>
    </row>
    <row r="157" spans="10:17" ht="15" customHeight="1" x14ac:dyDescent="0.25">
      <c r="J157" s="68"/>
      <c r="K157" s="68"/>
      <c r="L157" s="68"/>
      <c r="M157" s="68"/>
      <c r="N157" s="68"/>
      <c r="O157" s="68"/>
      <c r="P157" s="68"/>
      <c r="Q157" s="68"/>
    </row>
    <row r="158" spans="10:17" ht="15" customHeight="1" x14ac:dyDescent="0.25">
      <c r="J158" s="68"/>
      <c r="K158" s="68"/>
      <c r="L158" s="68"/>
      <c r="M158" s="68"/>
      <c r="N158" s="68"/>
      <c r="O158" s="68"/>
      <c r="P158" s="68"/>
      <c r="Q158" s="68"/>
    </row>
    <row r="159" spans="10:17" ht="15" customHeight="1" x14ac:dyDescent="0.25">
      <c r="J159" s="68"/>
      <c r="K159" s="68"/>
      <c r="L159" s="68"/>
      <c r="M159" s="68"/>
      <c r="N159" s="68"/>
      <c r="O159" s="68"/>
      <c r="P159" s="68"/>
      <c r="Q159" s="68"/>
    </row>
    <row r="160" spans="10:17" ht="15" customHeight="1" x14ac:dyDescent="0.25">
      <c r="J160" s="68"/>
      <c r="K160" s="68"/>
      <c r="L160" s="68"/>
      <c r="M160" s="68"/>
      <c r="N160" s="68"/>
      <c r="O160" s="68"/>
      <c r="P160" s="68"/>
      <c r="Q160" s="68"/>
    </row>
    <row r="161" spans="10:17" ht="15" customHeight="1" x14ac:dyDescent="0.25">
      <c r="J161" s="68"/>
      <c r="K161" s="68"/>
      <c r="L161" s="68"/>
      <c r="M161" s="68"/>
      <c r="N161" s="68"/>
      <c r="O161" s="68"/>
      <c r="P161" s="68"/>
      <c r="Q161" s="68"/>
    </row>
    <row r="162" spans="10:17" ht="15" customHeight="1" x14ac:dyDescent="0.25">
      <c r="J162" s="68"/>
      <c r="K162" s="68"/>
      <c r="L162" s="68"/>
      <c r="M162" s="68"/>
      <c r="N162" s="68"/>
      <c r="O162" s="68"/>
      <c r="P162" s="68"/>
      <c r="Q162" s="68"/>
    </row>
    <row r="163" spans="10:17" ht="15" customHeight="1" x14ac:dyDescent="0.25">
      <c r="J163" s="68"/>
      <c r="K163" s="68"/>
      <c r="L163" s="68"/>
      <c r="M163" s="68"/>
      <c r="N163" s="68"/>
      <c r="O163" s="68"/>
      <c r="P163" s="68"/>
      <c r="Q163" s="68"/>
    </row>
    <row r="164" spans="10:17" ht="15" customHeight="1" x14ac:dyDescent="0.25">
      <c r="J164" s="68"/>
      <c r="K164" s="68"/>
      <c r="L164" s="68"/>
      <c r="M164" s="68"/>
      <c r="N164" s="68"/>
      <c r="O164" s="68"/>
      <c r="P164" s="68"/>
      <c r="Q164" s="68"/>
    </row>
    <row r="165" spans="10:17" ht="15" customHeight="1" x14ac:dyDescent="0.25">
      <c r="J165" s="68"/>
      <c r="K165" s="68"/>
      <c r="L165" s="68"/>
      <c r="M165" s="68"/>
      <c r="N165" s="68"/>
      <c r="O165" s="68"/>
      <c r="P165" s="68"/>
      <c r="Q165" s="68"/>
    </row>
    <row r="166" spans="10:17" ht="15" customHeight="1" x14ac:dyDescent="0.25">
      <c r="J166" s="68"/>
      <c r="K166" s="68"/>
      <c r="L166" s="68"/>
      <c r="M166" s="68"/>
      <c r="N166" s="68"/>
      <c r="O166" s="68"/>
      <c r="P166" s="68"/>
      <c r="Q166" s="68"/>
    </row>
    <row r="167" spans="10:17" ht="15" customHeight="1" x14ac:dyDescent="0.25">
      <c r="J167" s="68"/>
      <c r="K167" s="68"/>
      <c r="L167" s="68"/>
      <c r="M167" s="68"/>
      <c r="N167" s="68"/>
      <c r="O167" s="68"/>
      <c r="P167" s="68"/>
      <c r="Q167" s="68"/>
    </row>
    <row r="168" spans="10:17" ht="15" customHeight="1" x14ac:dyDescent="0.25">
      <c r="J168" s="68"/>
      <c r="K168" s="68"/>
      <c r="L168" s="68"/>
      <c r="M168" s="68"/>
      <c r="N168" s="68"/>
      <c r="O168" s="68"/>
      <c r="P168" s="68"/>
      <c r="Q168" s="68"/>
    </row>
    <row r="169" spans="10:17" ht="15" customHeight="1" x14ac:dyDescent="0.25">
      <c r="J169" s="68"/>
      <c r="K169" s="68"/>
      <c r="L169" s="68"/>
      <c r="M169" s="68"/>
      <c r="N169" s="68"/>
      <c r="O169" s="68"/>
      <c r="P169" s="68"/>
      <c r="Q169" s="68"/>
    </row>
    <row r="170" spans="10:17" ht="15" customHeight="1" x14ac:dyDescent="0.25">
      <c r="J170" s="68"/>
      <c r="K170" s="68"/>
      <c r="L170" s="68"/>
      <c r="M170" s="68"/>
      <c r="N170" s="68"/>
      <c r="O170" s="68"/>
      <c r="P170" s="68"/>
      <c r="Q170" s="68"/>
    </row>
    <row r="171" spans="10:17" ht="15" customHeight="1" x14ac:dyDescent="0.25">
      <c r="J171" s="68"/>
      <c r="K171" s="68"/>
      <c r="L171" s="68"/>
      <c r="M171" s="68"/>
      <c r="N171" s="68"/>
      <c r="O171" s="68"/>
      <c r="P171" s="68"/>
      <c r="Q171" s="68"/>
    </row>
    <row r="172" spans="10:17" ht="15" customHeight="1" x14ac:dyDescent="0.25">
      <c r="J172" s="68"/>
      <c r="K172" s="68"/>
      <c r="L172" s="68"/>
      <c r="M172" s="68"/>
      <c r="N172" s="68"/>
      <c r="O172" s="68"/>
      <c r="P172" s="68"/>
      <c r="Q172" s="68"/>
    </row>
    <row r="173" spans="10:17" ht="15" customHeight="1" x14ac:dyDescent="0.25">
      <c r="J173" s="68"/>
      <c r="K173" s="68"/>
      <c r="L173" s="68"/>
      <c r="M173" s="68"/>
      <c r="N173" s="68"/>
      <c r="O173" s="68"/>
      <c r="P173" s="68"/>
      <c r="Q173" s="68"/>
    </row>
    <row r="174" spans="10:17" ht="15" customHeight="1" x14ac:dyDescent="0.25">
      <c r="J174" s="68"/>
      <c r="K174" s="68"/>
      <c r="L174" s="68"/>
      <c r="M174" s="68"/>
      <c r="N174" s="68"/>
      <c r="O174" s="68"/>
      <c r="P174" s="68"/>
      <c r="Q174" s="68"/>
    </row>
    <row r="175" spans="10:17" ht="15" customHeight="1" x14ac:dyDescent="0.25">
      <c r="J175" s="68"/>
      <c r="K175" s="68"/>
      <c r="L175" s="68"/>
      <c r="M175" s="68"/>
      <c r="N175" s="68"/>
      <c r="O175" s="68"/>
      <c r="P175" s="68"/>
      <c r="Q175" s="68"/>
    </row>
    <row r="176" spans="10:17" ht="15" customHeight="1" x14ac:dyDescent="0.25">
      <c r="J176" s="68"/>
      <c r="K176" s="68"/>
      <c r="L176" s="68"/>
      <c r="M176" s="68"/>
      <c r="N176" s="68"/>
      <c r="O176" s="68"/>
      <c r="P176" s="68"/>
      <c r="Q176" s="68"/>
    </row>
    <row r="177" spans="10:17" ht="15" customHeight="1" x14ac:dyDescent="0.25">
      <c r="J177" s="68"/>
      <c r="K177" s="68"/>
      <c r="L177" s="68"/>
      <c r="M177" s="68"/>
      <c r="N177" s="68"/>
      <c r="O177" s="68"/>
      <c r="P177" s="68"/>
      <c r="Q177" s="68"/>
    </row>
    <row r="178" spans="10:17" ht="15" customHeight="1" x14ac:dyDescent="0.25">
      <c r="J178" s="68"/>
      <c r="K178" s="68"/>
      <c r="L178" s="68"/>
      <c r="M178" s="68"/>
      <c r="N178" s="68"/>
      <c r="O178" s="68"/>
      <c r="P178" s="68"/>
      <c r="Q178" s="68"/>
    </row>
    <row r="179" spans="10:17" ht="15" customHeight="1" x14ac:dyDescent="0.25">
      <c r="J179" s="68"/>
      <c r="K179" s="68"/>
      <c r="L179" s="68"/>
      <c r="M179" s="68"/>
      <c r="N179" s="68"/>
      <c r="O179" s="68"/>
      <c r="P179" s="68"/>
      <c r="Q179" s="68"/>
    </row>
    <row r="180" spans="10:17" ht="15" customHeight="1" x14ac:dyDescent="0.25">
      <c r="J180" s="68"/>
      <c r="K180" s="68"/>
      <c r="L180" s="68"/>
      <c r="M180" s="68"/>
      <c r="N180" s="68"/>
      <c r="O180" s="68"/>
      <c r="P180" s="68"/>
      <c r="Q180" s="68"/>
    </row>
    <row r="181" spans="10:17" ht="15" customHeight="1" x14ac:dyDescent="0.25">
      <c r="J181" s="68"/>
      <c r="K181" s="68"/>
      <c r="L181" s="68"/>
      <c r="M181" s="68"/>
      <c r="N181" s="68"/>
      <c r="O181" s="68"/>
      <c r="P181" s="68"/>
      <c r="Q181" s="68"/>
    </row>
    <row r="182" spans="10:17" ht="15" customHeight="1" x14ac:dyDescent="0.25">
      <c r="J182" s="68"/>
      <c r="K182" s="68"/>
      <c r="L182" s="68"/>
      <c r="M182" s="68"/>
      <c r="N182" s="68"/>
      <c r="O182" s="68"/>
      <c r="P182" s="68"/>
      <c r="Q182" s="68"/>
    </row>
    <row r="183" spans="10:17" ht="15" customHeight="1" x14ac:dyDescent="0.25">
      <c r="J183" s="68"/>
      <c r="K183" s="68"/>
      <c r="L183" s="68"/>
      <c r="M183" s="68"/>
      <c r="N183" s="68"/>
      <c r="O183" s="68"/>
      <c r="P183" s="68"/>
      <c r="Q183" s="68"/>
    </row>
    <row r="184" spans="10:17" ht="15" customHeight="1" x14ac:dyDescent="0.25">
      <c r="J184" s="68"/>
      <c r="K184" s="68"/>
      <c r="L184" s="68"/>
      <c r="M184" s="68"/>
      <c r="N184" s="68"/>
      <c r="O184" s="68"/>
      <c r="P184" s="68"/>
      <c r="Q184" s="68"/>
    </row>
    <row r="185" spans="10:17" ht="15" customHeight="1" x14ac:dyDescent="0.25">
      <c r="J185" s="68"/>
      <c r="K185" s="68"/>
      <c r="L185" s="68"/>
      <c r="M185" s="68"/>
      <c r="N185" s="68"/>
      <c r="O185" s="68"/>
      <c r="P185" s="68"/>
      <c r="Q185" s="68"/>
    </row>
    <row r="186" spans="10:17" ht="15" customHeight="1" x14ac:dyDescent="0.25">
      <c r="J186" s="68"/>
      <c r="K186" s="68"/>
      <c r="L186" s="68"/>
      <c r="M186" s="68"/>
      <c r="N186" s="68"/>
      <c r="O186" s="68"/>
      <c r="P186" s="68"/>
      <c r="Q186" s="68"/>
    </row>
    <row r="187" spans="10:17" ht="15" customHeight="1" x14ac:dyDescent="0.25">
      <c r="J187" s="68"/>
      <c r="K187" s="68"/>
      <c r="L187" s="68"/>
      <c r="M187" s="68"/>
      <c r="N187" s="68"/>
      <c r="O187" s="68"/>
      <c r="P187" s="68"/>
      <c r="Q187" s="68"/>
    </row>
    <row r="188" spans="10:17" ht="15" customHeight="1" x14ac:dyDescent="0.25">
      <c r="J188" s="68"/>
      <c r="K188" s="68"/>
      <c r="L188" s="68"/>
      <c r="M188" s="68"/>
      <c r="N188" s="68"/>
      <c r="O188" s="68"/>
      <c r="P188" s="68"/>
      <c r="Q188" s="68"/>
    </row>
    <row r="189" spans="10:17" ht="15" customHeight="1" x14ac:dyDescent="0.25">
      <c r="J189" s="68"/>
      <c r="K189" s="68"/>
      <c r="L189" s="68"/>
      <c r="M189" s="68"/>
      <c r="N189" s="68"/>
      <c r="O189" s="68"/>
      <c r="P189" s="68"/>
      <c r="Q189" s="68"/>
    </row>
    <row r="190" spans="10:17" ht="15" customHeight="1" x14ac:dyDescent="0.25">
      <c r="J190" s="68"/>
      <c r="K190" s="68"/>
      <c r="L190" s="68"/>
      <c r="M190" s="68"/>
      <c r="N190" s="68"/>
      <c r="O190" s="68"/>
      <c r="P190" s="68"/>
      <c r="Q190" s="68"/>
    </row>
    <row r="191" spans="10:17" ht="15" customHeight="1" x14ac:dyDescent="0.25">
      <c r="J191" s="68"/>
      <c r="K191" s="68"/>
      <c r="L191" s="68"/>
      <c r="M191" s="68"/>
      <c r="N191" s="68"/>
      <c r="O191" s="68"/>
      <c r="P191" s="68"/>
      <c r="Q191" s="68"/>
    </row>
    <row r="192" spans="10:17" ht="15" customHeight="1" x14ac:dyDescent="0.25">
      <c r="J192" s="68"/>
      <c r="K192" s="68"/>
      <c r="L192" s="68"/>
      <c r="M192" s="68"/>
      <c r="N192" s="68"/>
      <c r="O192" s="68"/>
      <c r="P192" s="68"/>
      <c r="Q192" s="68"/>
    </row>
    <row r="193" spans="10:17" ht="15" customHeight="1" x14ac:dyDescent="0.25">
      <c r="J193" s="68"/>
      <c r="K193" s="68"/>
      <c r="L193" s="68"/>
      <c r="M193" s="68"/>
      <c r="N193" s="68"/>
      <c r="O193" s="68"/>
      <c r="P193" s="68"/>
      <c r="Q193" s="68"/>
    </row>
    <row r="194" spans="10:17" ht="15" customHeight="1" x14ac:dyDescent="0.25">
      <c r="J194" s="68"/>
      <c r="K194" s="68"/>
      <c r="L194" s="68"/>
      <c r="M194" s="68"/>
      <c r="N194" s="68"/>
      <c r="O194" s="68"/>
      <c r="P194" s="68"/>
      <c r="Q194" s="68"/>
    </row>
    <row r="195" spans="10:17" ht="15" customHeight="1" x14ac:dyDescent="0.25">
      <c r="J195" s="68"/>
      <c r="K195" s="68"/>
      <c r="L195" s="68"/>
      <c r="M195" s="68"/>
      <c r="N195" s="68"/>
      <c r="O195" s="68"/>
      <c r="P195" s="68"/>
      <c r="Q195" s="68"/>
    </row>
    <row r="196" spans="10:17" ht="15" customHeight="1" x14ac:dyDescent="0.25">
      <c r="J196" s="68"/>
      <c r="K196" s="68"/>
      <c r="L196" s="68"/>
      <c r="M196" s="68"/>
      <c r="N196" s="68"/>
      <c r="O196" s="68"/>
      <c r="P196" s="68"/>
      <c r="Q196" s="68"/>
    </row>
    <row r="197" spans="10:17" ht="15" customHeight="1" x14ac:dyDescent="0.25">
      <c r="J197" s="68"/>
      <c r="K197" s="68"/>
      <c r="L197" s="68"/>
      <c r="M197" s="68"/>
      <c r="N197" s="68"/>
      <c r="O197" s="68"/>
      <c r="P197" s="68"/>
      <c r="Q197" s="68"/>
    </row>
    <row r="198" spans="10:17" ht="15" customHeight="1" x14ac:dyDescent="0.25">
      <c r="J198" s="68"/>
      <c r="K198" s="68"/>
      <c r="L198" s="68"/>
      <c r="M198" s="68"/>
      <c r="N198" s="68"/>
      <c r="O198" s="68"/>
      <c r="P198" s="68"/>
      <c r="Q198" s="68"/>
    </row>
    <row r="199" spans="10:17" ht="15" customHeight="1" x14ac:dyDescent="0.25">
      <c r="J199" s="68"/>
      <c r="K199" s="68"/>
      <c r="L199" s="68"/>
      <c r="M199" s="68"/>
      <c r="N199" s="68"/>
      <c r="O199" s="68"/>
      <c r="P199" s="68"/>
      <c r="Q199" s="68"/>
    </row>
    <row r="200" spans="10:17" ht="15" customHeight="1" x14ac:dyDescent="0.25">
      <c r="J200" s="68"/>
      <c r="K200" s="68"/>
      <c r="L200" s="68"/>
      <c r="M200" s="68"/>
      <c r="N200" s="68"/>
      <c r="O200" s="68"/>
      <c r="P200" s="68"/>
      <c r="Q200" s="68"/>
    </row>
    <row r="201" spans="10:17" ht="15" customHeight="1" x14ac:dyDescent="0.25">
      <c r="J201" s="68"/>
      <c r="K201" s="68"/>
      <c r="L201" s="68"/>
      <c r="M201" s="68"/>
      <c r="N201" s="68"/>
      <c r="O201" s="68"/>
      <c r="P201" s="68"/>
      <c r="Q201" s="68"/>
    </row>
    <row r="202" spans="10:17" ht="15" customHeight="1" x14ac:dyDescent="0.25">
      <c r="J202" s="68"/>
      <c r="K202" s="68"/>
      <c r="L202" s="68"/>
      <c r="M202" s="68"/>
      <c r="N202" s="68"/>
      <c r="O202" s="68"/>
      <c r="P202" s="68"/>
      <c r="Q202" s="68"/>
    </row>
    <row r="203" spans="10:17" ht="15" customHeight="1" x14ac:dyDescent="0.25">
      <c r="J203" s="68"/>
      <c r="K203" s="68"/>
      <c r="L203" s="68"/>
      <c r="M203" s="68"/>
      <c r="N203" s="68"/>
      <c r="O203" s="68"/>
      <c r="P203" s="68"/>
      <c r="Q203" s="68"/>
    </row>
    <row r="204" spans="10:17" ht="15" customHeight="1" x14ac:dyDescent="0.25">
      <c r="J204" s="68"/>
      <c r="K204" s="68"/>
      <c r="L204" s="68"/>
      <c r="M204" s="68"/>
      <c r="N204" s="68"/>
      <c r="O204" s="68"/>
      <c r="P204" s="68"/>
      <c r="Q204" s="68"/>
    </row>
    <row r="205" spans="10:17" ht="15" customHeight="1" x14ac:dyDescent="0.25">
      <c r="J205" s="68"/>
      <c r="K205" s="68"/>
      <c r="L205" s="68"/>
      <c r="M205" s="68"/>
      <c r="N205" s="68"/>
      <c r="O205" s="68"/>
      <c r="P205" s="68"/>
      <c r="Q205" s="68"/>
    </row>
    <row r="206" spans="10:17" ht="15" customHeight="1" x14ac:dyDescent="0.25">
      <c r="J206" s="68"/>
      <c r="K206" s="68"/>
      <c r="L206" s="68"/>
      <c r="M206" s="68"/>
      <c r="N206" s="68"/>
      <c r="O206" s="68"/>
      <c r="P206" s="68"/>
      <c r="Q206" s="68"/>
    </row>
    <row r="207" spans="10:17" ht="15" customHeight="1" x14ac:dyDescent="0.25">
      <c r="J207" s="68"/>
      <c r="K207" s="68"/>
      <c r="L207" s="68"/>
      <c r="M207" s="68"/>
      <c r="N207" s="68"/>
      <c r="O207" s="68"/>
      <c r="P207" s="68"/>
      <c r="Q207" s="68"/>
    </row>
    <row r="208" spans="10:17" ht="15" customHeight="1" x14ac:dyDescent="0.25">
      <c r="J208" s="68"/>
      <c r="K208" s="68"/>
      <c r="L208" s="68"/>
      <c r="M208" s="68"/>
      <c r="N208" s="68"/>
      <c r="O208" s="68"/>
      <c r="P208" s="68"/>
      <c r="Q208" s="68"/>
    </row>
    <row r="209" spans="10:17" ht="15" customHeight="1" x14ac:dyDescent="0.25">
      <c r="J209" s="68"/>
      <c r="K209" s="68"/>
      <c r="L209" s="68"/>
      <c r="M209" s="68"/>
      <c r="N209" s="68"/>
      <c r="O209" s="68"/>
      <c r="P209" s="68"/>
      <c r="Q209" s="68"/>
    </row>
    <row r="210" spans="10:17" ht="15" customHeight="1" x14ac:dyDescent="0.25">
      <c r="J210" s="68"/>
      <c r="K210" s="68"/>
      <c r="L210" s="68"/>
      <c r="M210" s="68"/>
      <c r="N210" s="68"/>
      <c r="O210" s="68"/>
      <c r="P210" s="68"/>
      <c r="Q210" s="68"/>
    </row>
    <row r="211" spans="10:17" ht="15" customHeight="1" x14ac:dyDescent="0.25">
      <c r="J211" s="68"/>
      <c r="K211" s="68"/>
      <c r="L211" s="68"/>
      <c r="M211" s="68"/>
      <c r="N211" s="68"/>
      <c r="O211" s="68"/>
      <c r="P211" s="68"/>
      <c r="Q211" s="68"/>
    </row>
    <row r="212" spans="10:17" ht="15" customHeight="1" x14ac:dyDescent="0.25">
      <c r="J212" s="68"/>
      <c r="K212" s="68"/>
      <c r="L212" s="68"/>
      <c r="M212" s="68"/>
      <c r="N212" s="68"/>
      <c r="O212" s="68"/>
      <c r="P212" s="68"/>
      <c r="Q212" s="68"/>
    </row>
  </sheetData>
  <mergeCells count="13">
    <mergeCell ref="A4:I4"/>
    <mergeCell ref="B66:C66"/>
    <mergeCell ref="D66:E66"/>
    <mergeCell ref="F66:G66"/>
    <mergeCell ref="H66:I66"/>
    <mergeCell ref="B6:C6"/>
    <mergeCell ref="D6:E6"/>
    <mergeCell ref="F6:G6"/>
    <mergeCell ref="H6:I6"/>
    <mergeCell ref="B36:C36"/>
    <mergeCell ref="D36:E36"/>
    <mergeCell ref="F36:G36"/>
    <mergeCell ref="H36:I36"/>
  </mergeCells>
  <phoneticPr fontId="11" type="noConversion"/>
  <pageMargins left="0.70866141732283472" right="0.70866141732283472" top="0.74803149606299213" bottom="0.74803149606299213" header="0.31496062992125984" footer="0.31496062992125984"/>
  <pageSetup paperSize="9" scale="80" orientation="landscape" r:id="rId1"/>
  <headerFooter>
    <oddHeader>&amp;A</oddHeader>
    <oddFooter>Page &amp;P of &amp;N</oddFooter>
  </headerFooter>
  <rowBreaks count="2" manualBreakCount="2">
    <brk id="34" max="8" man="1"/>
    <brk id="64"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V33"/>
  <sheetViews>
    <sheetView zoomScaleNormal="100" workbookViewId="0"/>
  </sheetViews>
  <sheetFormatPr defaultRowHeight="15" x14ac:dyDescent="0.25"/>
  <cols>
    <col min="1" max="1" width="34.42578125" customWidth="1"/>
    <col min="2" max="2" width="13.7109375" customWidth="1"/>
  </cols>
  <sheetData>
    <row r="1" spans="1:22" x14ac:dyDescent="0.25">
      <c r="A1" s="1" t="s">
        <v>82</v>
      </c>
    </row>
    <row r="2" spans="1:22" x14ac:dyDescent="0.25">
      <c r="A2" s="1"/>
    </row>
    <row r="3" spans="1:22" x14ac:dyDescent="0.25">
      <c r="A3" s="46" t="s">
        <v>81</v>
      </c>
    </row>
    <row r="4" spans="1:22" x14ac:dyDescent="0.25">
      <c r="A4" s="46" t="s">
        <v>80</v>
      </c>
    </row>
    <row r="6" spans="1:22" s="2" customFormat="1" ht="12.75" x14ac:dyDescent="0.25">
      <c r="A6" s="42" t="s">
        <v>88</v>
      </c>
      <c r="B6" s="43"/>
      <c r="C6" s="43"/>
      <c r="D6" s="43"/>
      <c r="E6" s="43"/>
      <c r="F6" s="43"/>
      <c r="G6" s="43"/>
      <c r="H6" s="43"/>
      <c r="I6" s="43"/>
      <c r="J6" s="43"/>
      <c r="K6" s="43"/>
      <c r="L6" s="43"/>
      <c r="M6" s="43"/>
      <c r="N6" s="43"/>
      <c r="O6" s="43"/>
      <c r="P6" s="43"/>
      <c r="Q6" s="43"/>
      <c r="R6" s="43"/>
      <c r="S6" s="43"/>
      <c r="T6" s="43"/>
      <c r="U6" s="43"/>
      <c r="V6" s="44"/>
    </row>
    <row r="7" spans="1:22" s="2" customFormat="1" ht="12.75" x14ac:dyDescent="0.25">
      <c r="A7" s="3"/>
      <c r="B7" s="3"/>
      <c r="C7" s="3" t="s">
        <v>45</v>
      </c>
      <c r="D7" s="3" t="s">
        <v>46</v>
      </c>
      <c r="E7" s="3" t="s">
        <v>47</v>
      </c>
      <c r="F7" s="3" t="s">
        <v>48</v>
      </c>
      <c r="G7" s="3" t="s">
        <v>49</v>
      </c>
      <c r="H7" s="3" t="s">
        <v>50</v>
      </c>
      <c r="I7" s="3" t="s">
        <v>51</v>
      </c>
      <c r="J7" s="3" t="s">
        <v>52</v>
      </c>
      <c r="K7" s="3" t="s">
        <v>53</v>
      </c>
      <c r="L7" s="3" t="s">
        <v>54</v>
      </c>
      <c r="M7" s="3" t="s">
        <v>55</v>
      </c>
      <c r="N7" s="3" t="s">
        <v>56</v>
      </c>
      <c r="O7" s="3" t="s">
        <v>57</v>
      </c>
      <c r="P7" s="3" t="s">
        <v>58</v>
      </c>
      <c r="Q7" s="3" t="s">
        <v>59</v>
      </c>
      <c r="R7" s="3" t="s">
        <v>60</v>
      </c>
      <c r="S7" s="3" t="s">
        <v>83</v>
      </c>
      <c r="T7" s="3" t="s">
        <v>62</v>
      </c>
      <c r="U7" s="3" t="s">
        <v>63</v>
      </c>
      <c r="V7" s="3" t="s">
        <v>64</v>
      </c>
    </row>
    <row r="8" spans="1:22" s="2" customFormat="1" ht="12.75" x14ac:dyDescent="0.25">
      <c r="A8" s="96" t="s">
        <v>89</v>
      </c>
      <c r="B8" s="3" t="s">
        <v>38</v>
      </c>
      <c r="C8" s="67">
        <v>254</v>
      </c>
      <c r="D8" s="67">
        <v>1861</v>
      </c>
      <c r="E8" s="67">
        <v>1386</v>
      </c>
      <c r="F8" s="67">
        <v>393</v>
      </c>
      <c r="G8" s="67">
        <v>846</v>
      </c>
      <c r="H8" s="4">
        <v>885</v>
      </c>
      <c r="I8" s="4">
        <v>630</v>
      </c>
      <c r="J8" s="4">
        <v>196</v>
      </c>
      <c r="K8" s="4">
        <v>1782</v>
      </c>
      <c r="L8" s="4">
        <v>764</v>
      </c>
      <c r="M8" s="4">
        <v>5602</v>
      </c>
      <c r="N8" s="4">
        <v>1420</v>
      </c>
      <c r="O8" s="4">
        <v>5058</v>
      </c>
      <c r="P8" s="4">
        <v>5932</v>
      </c>
      <c r="Q8" s="4">
        <v>1890</v>
      </c>
      <c r="R8" s="4">
        <v>2982</v>
      </c>
      <c r="S8" s="4">
        <v>1479</v>
      </c>
      <c r="T8" s="4">
        <v>195</v>
      </c>
      <c r="U8" s="4">
        <v>301</v>
      </c>
      <c r="V8" s="4">
        <v>6366</v>
      </c>
    </row>
    <row r="9" spans="1:22" s="2" customFormat="1" ht="12.75" x14ac:dyDescent="0.25">
      <c r="A9" s="97"/>
      <c r="B9" s="3" t="s">
        <v>39</v>
      </c>
      <c r="C9" s="67">
        <v>43</v>
      </c>
      <c r="D9" s="67">
        <v>585</v>
      </c>
      <c r="E9" s="67">
        <v>908</v>
      </c>
      <c r="F9" s="67">
        <v>120</v>
      </c>
      <c r="G9" s="67">
        <v>462</v>
      </c>
      <c r="H9" s="4">
        <v>379</v>
      </c>
      <c r="I9" s="4">
        <v>331</v>
      </c>
      <c r="J9" s="4">
        <v>124</v>
      </c>
      <c r="K9" s="4">
        <v>452</v>
      </c>
      <c r="L9" s="4">
        <v>256</v>
      </c>
      <c r="M9" s="4">
        <v>1100</v>
      </c>
      <c r="N9" s="4">
        <v>194</v>
      </c>
      <c r="O9" s="4">
        <v>748</v>
      </c>
      <c r="P9" s="4">
        <v>437</v>
      </c>
      <c r="Q9" s="4">
        <v>499</v>
      </c>
      <c r="R9" s="4">
        <v>266</v>
      </c>
      <c r="S9" s="4">
        <v>298</v>
      </c>
      <c r="T9" s="4">
        <v>87</v>
      </c>
      <c r="U9" s="4">
        <v>24</v>
      </c>
      <c r="V9" s="4">
        <v>1591</v>
      </c>
    </row>
    <row r="10" spans="1:22" s="2" customFormat="1" ht="12.75" x14ac:dyDescent="0.25">
      <c r="A10" s="97"/>
      <c r="B10" s="3" t="s">
        <v>40</v>
      </c>
      <c r="C10" s="67">
        <v>20</v>
      </c>
      <c r="D10" s="67">
        <v>124</v>
      </c>
      <c r="E10" s="67">
        <v>216</v>
      </c>
      <c r="F10" s="67">
        <v>14</v>
      </c>
      <c r="G10" s="67">
        <v>97</v>
      </c>
      <c r="H10" s="4">
        <v>67</v>
      </c>
      <c r="I10" s="4">
        <v>116</v>
      </c>
      <c r="J10" s="4">
        <v>104</v>
      </c>
      <c r="K10" s="4">
        <v>80</v>
      </c>
      <c r="L10" s="4">
        <v>118</v>
      </c>
      <c r="M10" s="4">
        <v>123</v>
      </c>
      <c r="N10" s="4">
        <v>20</v>
      </c>
      <c r="O10" s="4">
        <v>70</v>
      </c>
      <c r="P10" s="4">
        <v>85</v>
      </c>
      <c r="Q10" s="4">
        <v>106</v>
      </c>
      <c r="R10" s="4">
        <v>29</v>
      </c>
      <c r="S10" s="4">
        <v>78</v>
      </c>
      <c r="T10" s="4">
        <v>43</v>
      </c>
      <c r="U10" s="4">
        <v>3</v>
      </c>
      <c r="V10" s="4">
        <v>287</v>
      </c>
    </row>
    <row r="11" spans="1:22" s="2" customFormat="1" ht="12.75" x14ac:dyDescent="0.25">
      <c r="A11" s="97"/>
      <c r="B11" s="3" t="s">
        <v>41</v>
      </c>
      <c r="C11" s="4"/>
      <c r="D11" s="4"/>
      <c r="E11" s="4"/>
      <c r="F11" s="4"/>
      <c r="G11" s="4"/>
      <c r="H11" s="4"/>
      <c r="I11" s="4"/>
      <c r="J11" s="4"/>
      <c r="K11" s="4"/>
      <c r="L11" s="4"/>
      <c r="M11" s="4"/>
      <c r="N11" s="4"/>
      <c r="O11" s="4"/>
      <c r="P11" s="4"/>
      <c r="Q11" s="4"/>
      <c r="R11" s="4"/>
      <c r="S11" s="4"/>
      <c r="T11" s="4"/>
      <c r="U11" s="4"/>
      <c r="V11" s="4"/>
    </row>
    <row r="12" spans="1:22" s="2" customFormat="1" ht="12.75" x14ac:dyDescent="0.25">
      <c r="A12" s="97"/>
      <c r="B12" s="3" t="s">
        <v>42</v>
      </c>
      <c r="C12" s="4"/>
      <c r="D12" s="4"/>
      <c r="E12" s="4"/>
      <c r="F12" s="4"/>
      <c r="G12" s="4"/>
      <c r="H12" s="4"/>
      <c r="I12" s="4"/>
      <c r="J12" s="4"/>
      <c r="K12" s="4"/>
      <c r="L12" s="4"/>
      <c r="M12" s="4"/>
      <c r="N12" s="4"/>
      <c r="O12" s="4"/>
      <c r="P12" s="4"/>
      <c r="Q12" s="4"/>
      <c r="R12" s="4"/>
      <c r="S12" s="4"/>
      <c r="T12" s="4"/>
      <c r="U12" s="4"/>
      <c r="V12" s="4"/>
    </row>
    <row r="13" spans="1:22" s="2" customFormat="1" ht="12.75" x14ac:dyDescent="0.25">
      <c r="A13" s="98"/>
      <c r="B13" s="3" t="s">
        <v>43</v>
      </c>
      <c r="C13" s="4"/>
      <c r="D13" s="4"/>
      <c r="E13" s="4"/>
      <c r="F13" s="4"/>
      <c r="G13" s="4"/>
      <c r="H13" s="4"/>
      <c r="I13" s="4"/>
      <c r="J13" s="4"/>
      <c r="K13" s="4"/>
      <c r="L13" s="4"/>
      <c r="M13" s="4"/>
      <c r="N13" s="4"/>
      <c r="O13" s="4"/>
      <c r="P13" s="4"/>
      <c r="Q13" s="4"/>
      <c r="R13" s="4"/>
      <c r="S13" s="4"/>
      <c r="T13" s="4"/>
      <c r="U13" s="4"/>
      <c r="V13" s="4"/>
    </row>
    <row r="14" spans="1:22" s="2" customFormat="1" ht="12.75" x14ac:dyDescent="0.25">
      <c r="C14" s="78"/>
      <c r="D14" s="78"/>
      <c r="E14" s="78"/>
      <c r="F14" s="78"/>
      <c r="G14" s="78"/>
      <c r="H14" s="78"/>
      <c r="I14" s="78"/>
      <c r="J14" s="78"/>
      <c r="K14" s="78"/>
      <c r="L14" s="78"/>
      <c r="M14" s="78"/>
      <c r="N14" s="78"/>
      <c r="O14" s="78"/>
      <c r="P14" s="78"/>
      <c r="Q14" s="78"/>
      <c r="R14" s="78"/>
      <c r="S14" s="78"/>
      <c r="T14" s="78"/>
      <c r="U14" s="78"/>
      <c r="V14" s="78"/>
    </row>
    <row r="15" spans="1:22" s="2" customFormat="1" ht="12.75" x14ac:dyDescent="0.25">
      <c r="C15" s="78"/>
      <c r="D15" s="78"/>
      <c r="E15" s="78"/>
      <c r="F15" s="78"/>
      <c r="G15" s="78"/>
      <c r="H15" s="78"/>
      <c r="I15" s="78"/>
      <c r="J15" s="78"/>
      <c r="K15" s="78"/>
      <c r="L15" s="78"/>
      <c r="M15" s="78"/>
      <c r="N15" s="78"/>
      <c r="O15" s="78"/>
      <c r="P15" s="78"/>
      <c r="Q15" s="78"/>
      <c r="R15" s="78"/>
      <c r="S15" s="78"/>
      <c r="T15" s="78"/>
      <c r="U15" s="78"/>
      <c r="V15" s="78"/>
    </row>
    <row r="16" spans="1:22" s="2" customFormat="1" ht="12.75" x14ac:dyDescent="0.25">
      <c r="A16" s="42" t="s">
        <v>86</v>
      </c>
      <c r="B16" s="43"/>
      <c r="C16" s="43"/>
      <c r="D16" s="43"/>
      <c r="E16" s="43"/>
      <c r="F16" s="43"/>
      <c r="G16" s="43"/>
      <c r="H16" s="43"/>
      <c r="I16" s="43"/>
      <c r="J16" s="43"/>
      <c r="K16" s="43"/>
      <c r="L16" s="43"/>
      <c r="M16" s="43"/>
      <c r="N16" s="43"/>
      <c r="O16" s="43"/>
      <c r="P16" s="43"/>
      <c r="Q16" s="43"/>
      <c r="R16" s="43"/>
      <c r="S16" s="43"/>
      <c r="T16" s="43"/>
      <c r="U16" s="43"/>
      <c r="V16" s="44"/>
    </row>
    <row r="17" spans="1:22" s="2" customFormat="1" ht="12.75" x14ac:dyDescent="0.25">
      <c r="A17" s="3"/>
      <c r="B17" s="3"/>
      <c r="C17" s="3" t="s">
        <v>45</v>
      </c>
      <c r="D17" s="3" t="s">
        <v>46</v>
      </c>
      <c r="E17" s="3" t="s">
        <v>47</v>
      </c>
      <c r="F17" s="3" t="s">
        <v>48</v>
      </c>
      <c r="G17" s="3" t="s">
        <v>49</v>
      </c>
      <c r="H17" s="3" t="s">
        <v>50</v>
      </c>
      <c r="I17" s="3" t="s">
        <v>51</v>
      </c>
      <c r="J17" s="3" t="s">
        <v>52</v>
      </c>
      <c r="K17" s="3" t="s">
        <v>53</v>
      </c>
      <c r="L17" s="3" t="s">
        <v>54</v>
      </c>
      <c r="M17" s="3" t="s">
        <v>55</v>
      </c>
      <c r="N17" s="3" t="s">
        <v>56</v>
      </c>
      <c r="O17" s="3" t="s">
        <v>57</v>
      </c>
      <c r="P17" s="3" t="s">
        <v>58</v>
      </c>
      <c r="Q17" s="3" t="s">
        <v>59</v>
      </c>
      <c r="R17" s="3" t="s">
        <v>60</v>
      </c>
      <c r="S17" s="3" t="s">
        <v>83</v>
      </c>
      <c r="T17" s="3" t="s">
        <v>62</v>
      </c>
      <c r="U17" s="3" t="s">
        <v>63</v>
      </c>
      <c r="V17" s="3" t="s">
        <v>64</v>
      </c>
    </row>
    <row r="18" spans="1:22" s="2" customFormat="1" ht="12.75" x14ac:dyDescent="0.25">
      <c r="A18" s="99" t="s">
        <v>87</v>
      </c>
      <c r="B18" s="3" t="s">
        <v>38</v>
      </c>
      <c r="C18" s="4">
        <v>154</v>
      </c>
      <c r="D18" s="4">
        <v>347</v>
      </c>
      <c r="E18" s="4">
        <v>458</v>
      </c>
      <c r="F18" s="4">
        <v>99</v>
      </c>
      <c r="G18" s="4">
        <v>116</v>
      </c>
      <c r="H18" s="4">
        <v>315</v>
      </c>
      <c r="I18" s="4">
        <v>144</v>
      </c>
      <c r="J18" s="4">
        <v>100</v>
      </c>
      <c r="K18" s="4">
        <v>271</v>
      </c>
      <c r="L18" s="4">
        <v>144</v>
      </c>
      <c r="M18" s="4">
        <v>241</v>
      </c>
      <c r="N18" s="4">
        <v>152</v>
      </c>
      <c r="O18" s="4">
        <v>174</v>
      </c>
      <c r="P18" s="4">
        <v>166</v>
      </c>
      <c r="Q18" s="4">
        <v>129</v>
      </c>
      <c r="R18" s="4">
        <v>374</v>
      </c>
      <c r="S18" s="4">
        <v>135</v>
      </c>
      <c r="T18" s="4">
        <v>91</v>
      </c>
      <c r="U18" s="4">
        <v>178</v>
      </c>
      <c r="V18" s="4">
        <v>359</v>
      </c>
    </row>
    <row r="19" spans="1:22" s="2" customFormat="1" ht="12.75" x14ac:dyDescent="0.25">
      <c r="A19" s="100"/>
      <c r="B19" s="3" t="s">
        <v>39</v>
      </c>
      <c r="C19" s="4">
        <v>45</v>
      </c>
      <c r="D19" s="4">
        <v>157</v>
      </c>
      <c r="E19" s="4">
        <v>340</v>
      </c>
      <c r="F19" s="4">
        <v>84</v>
      </c>
      <c r="G19" s="4">
        <v>170</v>
      </c>
      <c r="H19" s="4">
        <v>164</v>
      </c>
      <c r="I19" s="4">
        <v>149</v>
      </c>
      <c r="J19" s="4">
        <v>95</v>
      </c>
      <c r="K19" s="4">
        <v>179</v>
      </c>
      <c r="L19" s="4">
        <v>136</v>
      </c>
      <c r="M19" s="4">
        <v>286</v>
      </c>
      <c r="N19" s="4">
        <v>102</v>
      </c>
      <c r="O19" s="4">
        <v>206</v>
      </c>
      <c r="P19" s="4">
        <v>118</v>
      </c>
      <c r="Q19" s="4">
        <v>156</v>
      </c>
      <c r="R19" s="4">
        <v>102</v>
      </c>
      <c r="S19" s="4">
        <v>127</v>
      </c>
      <c r="T19" s="4">
        <v>82</v>
      </c>
      <c r="U19" s="4">
        <v>25</v>
      </c>
      <c r="V19" s="4">
        <v>433</v>
      </c>
    </row>
    <row r="20" spans="1:22" s="2" customFormat="1" ht="12.75" x14ac:dyDescent="0.25">
      <c r="A20" s="100"/>
      <c r="B20" s="3" t="s">
        <v>40</v>
      </c>
      <c r="C20" s="4">
        <v>20</v>
      </c>
      <c r="D20" s="4">
        <v>128</v>
      </c>
      <c r="E20" s="4">
        <v>208</v>
      </c>
      <c r="F20" s="4">
        <v>13</v>
      </c>
      <c r="G20" s="4">
        <v>93</v>
      </c>
      <c r="H20" s="4">
        <v>62</v>
      </c>
      <c r="I20" s="4">
        <v>116</v>
      </c>
      <c r="J20" s="4">
        <v>104</v>
      </c>
      <c r="K20" s="4">
        <v>76</v>
      </c>
      <c r="L20" s="4">
        <v>115</v>
      </c>
      <c r="M20" s="4">
        <v>104</v>
      </c>
      <c r="N20" s="4">
        <v>19</v>
      </c>
      <c r="O20" s="4">
        <v>74</v>
      </c>
      <c r="P20" s="4">
        <v>88</v>
      </c>
      <c r="Q20" s="4">
        <v>112</v>
      </c>
      <c r="R20" s="4">
        <v>30</v>
      </c>
      <c r="S20" s="4">
        <v>77</v>
      </c>
      <c r="T20" s="4">
        <v>44</v>
      </c>
      <c r="U20" s="4">
        <v>3</v>
      </c>
      <c r="V20" s="4">
        <v>306</v>
      </c>
    </row>
    <row r="21" spans="1:22" s="2" customFormat="1" ht="12.75" x14ac:dyDescent="0.25">
      <c r="A21" s="100"/>
      <c r="B21" s="3" t="s">
        <v>41</v>
      </c>
      <c r="C21" s="4"/>
      <c r="D21" s="4"/>
      <c r="E21" s="4"/>
      <c r="F21" s="4"/>
      <c r="G21" s="4"/>
      <c r="H21" s="4"/>
      <c r="I21" s="4"/>
      <c r="J21" s="4"/>
      <c r="K21" s="4"/>
      <c r="L21" s="4"/>
      <c r="M21" s="4"/>
      <c r="N21" s="4"/>
      <c r="O21" s="4"/>
      <c r="P21" s="4"/>
      <c r="Q21" s="4"/>
      <c r="R21" s="4"/>
      <c r="S21" s="4"/>
      <c r="T21" s="4"/>
      <c r="U21" s="4"/>
      <c r="V21" s="4"/>
    </row>
    <row r="22" spans="1:22" s="2" customFormat="1" ht="12.75" x14ac:dyDescent="0.25">
      <c r="A22" s="100"/>
      <c r="B22" s="3" t="s">
        <v>42</v>
      </c>
      <c r="C22" s="4"/>
      <c r="D22" s="4"/>
      <c r="E22" s="4"/>
      <c r="F22" s="4"/>
      <c r="G22" s="4"/>
      <c r="H22" s="4"/>
      <c r="I22" s="4"/>
      <c r="J22" s="4"/>
      <c r="K22" s="4"/>
      <c r="L22" s="4"/>
      <c r="M22" s="4"/>
      <c r="N22" s="4"/>
      <c r="O22" s="4"/>
      <c r="P22" s="4"/>
      <c r="Q22" s="4"/>
      <c r="R22" s="4"/>
      <c r="S22" s="4"/>
      <c r="T22" s="4"/>
      <c r="U22" s="4"/>
      <c r="V22" s="4"/>
    </row>
    <row r="23" spans="1:22" s="2" customFormat="1" ht="12.75" x14ac:dyDescent="0.25">
      <c r="A23" s="101"/>
      <c r="B23" s="3" t="s">
        <v>43</v>
      </c>
      <c r="C23" s="4"/>
      <c r="D23" s="4"/>
      <c r="E23" s="4"/>
      <c r="F23" s="4"/>
      <c r="G23" s="4"/>
      <c r="H23" s="4"/>
      <c r="I23" s="4"/>
      <c r="J23" s="4"/>
      <c r="K23" s="4"/>
      <c r="L23" s="4"/>
      <c r="M23" s="4"/>
      <c r="N23" s="4"/>
      <c r="O23" s="4"/>
      <c r="P23" s="4"/>
      <c r="Q23" s="4"/>
      <c r="R23" s="4"/>
      <c r="S23" s="4"/>
      <c r="T23" s="4"/>
      <c r="U23" s="4"/>
      <c r="V23" s="4"/>
    </row>
    <row r="24" spans="1:22" s="2" customFormat="1" ht="12.75" x14ac:dyDescent="0.25"/>
    <row r="25" spans="1:22" s="2" customFormat="1" ht="12.75" x14ac:dyDescent="0.25"/>
    <row r="26" spans="1:22" s="2" customFormat="1" ht="12.75" x14ac:dyDescent="0.25">
      <c r="A26" s="42" t="s">
        <v>84</v>
      </c>
      <c r="B26" s="43"/>
      <c r="C26" s="43"/>
      <c r="D26" s="43"/>
      <c r="E26" s="43"/>
      <c r="F26" s="43"/>
      <c r="G26" s="43"/>
      <c r="H26" s="43"/>
      <c r="I26" s="43"/>
      <c r="J26" s="43"/>
      <c r="K26" s="43"/>
      <c r="L26" s="43"/>
      <c r="M26" s="43"/>
      <c r="N26" s="43"/>
      <c r="O26" s="43"/>
      <c r="P26" s="43"/>
      <c r="Q26" s="43"/>
      <c r="R26" s="43"/>
      <c r="S26" s="43"/>
      <c r="T26" s="43"/>
      <c r="U26" s="43"/>
      <c r="V26" s="44"/>
    </row>
    <row r="27" spans="1:22" s="2" customFormat="1" ht="12.75" x14ac:dyDescent="0.25">
      <c r="A27" s="3"/>
      <c r="B27" s="3"/>
      <c r="C27" s="3" t="s">
        <v>45</v>
      </c>
      <c r="D27" s="3" t="s">
        <v>46</v>
      </c>
      <c r="E27" s="3" t="s">
        <v>47</v>
      </c>
      <c r="F27" s="3" t="s">
        <v>48</v>
      </c>
      <c r="G27" s="3" t="s">
        <v>49</v>
      </c>
      <c r="H27" s="3" t="s">
        <v>50</v>
      </c>
      <c r="I27" s="3" t="s">
        <v>51</v>
      </c>
      <c r="J27" s="3" t="s">
        <v>52</v>
      </c>
      <c r="K27" s="3" t="s">
        <v>53</v>
      </c>
      <c r="L27" s="3" t="s">
        <v>54</v>
      </c>
      <c r="M27" s="3" t="s">
        <v>55</v>
      </c>
      <c r="N27" s="3" t="s">
        <v>56</v>
      </c>
      <c r="O27" s="3" t="s">
        <v>57</v>
      </c>
      <c r="P27" s="3" t="s">
        <v>58</v>
      </c>
      <c r="Q27" s="3" t="s">
        <v>59</v>
      </c>
      <c r="R27" s="3" t="s">
        <v>60</v>
      </c>
      <c r="S27" s="3" t="s">
        <v>83</v>
      </c>
      <c r="T27" s="3" t="s">
        <v>62</v>
      </c>
      <c r="U27" s="3" t="s">
        <v>63</v>
      </c>
      <c r="V27" s="3" t="s">
        <v>64</v>
      </c>
    </row>
    <row r="28" spans="1:22" s="2" customFormat="1" ht="13.9" customHeight="1" x14ac:dyDescent="0.25">
      <c r="A28" s="96" t="s">
        <v>85</v>
      </c>
      <c r="B28" s="3" t="s">
        <v>38</v>
      </c>
      <c r="C28" s="4">
        <v>137</v>
      </c>
      <c r="D28" s="4">
        <v>290</v>
      </c>
      <c r="E28" s="4">
        <v>360</v>
      </c>
      <c r="F28" s="4">
        <v>89</v>
      </c>
      <c r="G28" s="4">
        <v>104</v>
      </c>
      <c r="H28" s="4">
        <v>269</v>
      </c>
      <c r="I28" s="4">
        <v>136</v>
      </c>
      <c r="J28" s="4">
        <v>74</v>
      </c>
      <c r="K28" s="4">
        <v>248</v>
      </c>
      <c r="L28" s="4">
        <v>137</v>
      </c>
      <c r="M28" s="4">
        <v>211</v>
      </c>
      <c r="N28" s="4">
        <v>133</v>
      </c>
      <c r="O28" s="4">
        <v>145</v>
      </c>
      <c r="P28" s="4">
        <v>147</v>
      </c>
      <c r="Q28" s="4">
        <v>108</v>
      </c>
      <c r="R28" s="4">
        <v>283</v>
      </c>
      <c r="S28" s="4">
        <v>103</v>
      </c>
      <c r="T28" s="4">
        <v>80</v>
      </c>
      <c r="U28" s="4">
        <v>140</v>
      </c>
      <c r="V28" s="4">
        <v>327</v>
      </c>
    </row>
    <row r="29" spans="1:22" s="2" customFormat="1" ht="12.75" x14ac:dyDescent="0.25">
      <c r="A29" s="97"/>
      <c r="B29" s="3" t="s">
        <v>39</v>
      </c>
      <c r="C29" s="4">
        <v>44</v>
      </c>
      <c r="D29" s="4">
        <v>158</v>
      </c>
      <c r="E29" s="4">
        <v>328</v>
      </c>
      <c r="F29" s="4">
        <v>77</v>
      </c>
      <c r="G29" s="4">
        <v>157</v>
      </c>
      <c r="H29" s="4">
        <v>167</v>
      </c>
      <c r="I29" s="4">
        <v>138</v>
      </c>
      <c r="J29" s="4">
        <v>87</v>
      </c>
      <c r="K29" s="4">
        <v>167</v>
      </c>
      <c r="L29" s="4">
        <v>114</v>
      </c>
      <c r="M29" s="4">
        <v>266</v>
      </c>
      <c r="N29" s="4">
        <v>91</v>
      </c>
      <c r="O29" s="4">
        <v>188</v>
      </c>
      <c r="P29" s="4">
        <v>111</v>
      </c>
      <c r="Q29" s="4">
        <v>142</v>
      </c>
      <c r="R29" s="4">
        <v>107</v>
      </c>
      <c r="S29" s="4">
        <v>108</v>
      </c>
      <c r="T29" s="4">
        <v>76</v>
      </c>
      <c r="U29" s="4">
        <v>28</v>
      </c>
      <c r="V29" s="4">
        <v>398</v>
      </c>
    </row>
    <row r="30" spans="1:22" s="2" customFormat="1" ht="12.75" x14ac:dyDescent="0.25">
      <c r="A30" s="97"/>
      <c r="B30" s="3" t="s">
        <v>40</v>
      </c>
      <c r="C30" s="4">
        <v>16</v>
      </c>
      <c r="D30" s="4">
        <v>115</v>
      </c>
      <c r="E30" s="4">
        <v>196</v>
      </c>
      <c r="F30" s="4">
        <v>12</v>
      </c>
      <c r="G30" s="4">
        <v>85</v>
      </c>
      <c r="H30" s="4">
        <v>59</v>
      </c>
      <c r="I30" s="4">
        <v>114</v>
      </c>
      <c r="J30" s="4">
        <v>110</v>
      </c>
      <c r="K30" s="4">
        <v>74</v>
      </c>
      <c r="L30" s="4">
        <v>115</v>
      </c>
      <c r="M30" s="4">
        <v>99</v>
      </c>
      <c r="N30" s="4">
        <v>18</v>
      </c>
      <c r="O30" s="4">
        <v>69</v>
      </c>
      <c r="P30" s="4">
        <v>81</v>
      </c>
      <c r="Q30" s="4">
        <v>106</v>
      </c>
      <c r="R30" s="4">
        <v>26</v>
      </c>
      <c r="S30" s="4">
        <v>81</v>
      </c>
      <c r="T30" s="4">
        <v>45</v>
      </c>
      <c r="U30" s="4">
        <v>4</v>
      </c>
      <c r="V30" s="4">
        <v>250</v>
      </c>
    </row>
    <row r="31" spans="1:22" s="2" customFormat="1" ht="12.75" x14ac:dyDescent="0.25">
      <c r="A31" s="97"/>
      <c r="B31" s="3" t="s">
        <v>41</v>
      </c>
      <c r="C31" s="4"/>
      <c r="D31" s="4"/>
      <c r="E31" s="4"/>
      <c r="F31" s="4"/>
      <c r="G31" s="4"/>
      <c r="H31" s="4"/>
      <c r="I31" s="4"/>
      <c r="J31" s="4"/>
      <c r="K31" s="4"/>
      <c r="L31" s="4"/>
      <c r="M31" s="4"/>
      <c r="N31" s="4"/>
      <c r="O31" s="4"/>
      <c r="P31" s="4"/>
      <c r="Q31" s="4"/>
      <c r="R31" s="4"/>
      <c r="S31" s="4"/>
      <c r="T31" s="4"/>
      <c r="U31" s="4"/>
      <c r="V31" s="4"/>
    </row>
    <row r="32" spans="1:22" s="2" customFormat="1" ht="12.75" x14ac:dyDescent="0.25">
      <c r="A32" s="97"/>
      <c r="B32" s="3" t="s">
        <v>42</v>
      </c>
      <c r="C32" s="4"/>
      <c r="D32" s="4"/>
      <c r="E32" s="4"/>
      <c r="F32" s="4"/>
      <c r="G32" s="4"/>
      <c r="H32" s="4"/>
      <c r="I32" s="4"/>
      <c r="J32" s="4"/>
      <c r="K32" s="4"/>
      <c r="L32" s="4"/>
      <c r="M32" s="4"/>
      <c r="N32" s="4"/>
      <c r="O32" s="4"/>
      <c r="P32" s="4"/>
      <c r="Q32" s="4"/>
      <c r="R32" s="4"/>
      <c r="S32" s="4"/>
      <c r="T32" s="4"/>
      <c r="U32" s="4"/>
      <c r="V32" s="4"/>
    </row>
    <row r="33" spans="1:22" s="2" customFormat="1" ht="12.75" x14ac:dyDescent="0.25">
      <c r="A33" s="98"/>
      <c r="B33" s="3" t="s">
        <v>43</v>
      </c>
      <c r="C33" s="4"/>
      <c r="D33" s="4"/>
      <c r="E33" s="4"/>
      <c r="F33" s="4"/>
      <c r="G33" s="4"/>
      <c r="H33" s="4"/>
      <c r="I33" s="4"/>
      <c r="J33" s="4"/>
      <c r="K33" s="4"/>
      <c r="L33" s="4"/>
      <c r="M33" s="4"/>
      <c r="N33" s="4"/>
      <c r="O33" s="4"/>
      <c r="P33" s="4"/>
      <c r="Q33" s="4"/>
      <c r="R33" s="4"/>
      <c r="S33" s="4"/>
      <c r="T33" s="4"/>
      <c r="U33" s="4"/>
      <c r="V33" s="4"/>
    </row>
  </sheetData>
  <mergeCells count="3">
    <mergeCell ref="A28:A33"/>
    <mergeCell ref="A8:A13"/>
    <mergeCell ref="A18:A23"/>
  </mergeCells>
  <phoneticPr fontId="11" type="noConversion"/>
  <pageMargins left="0.70866141732283472" right="0.70866141732283472" top="0.74803149606299213" bottom="0.74803149606299213" header="0.31496062992125984" footer="0.31496062992125984"/>
  <pageSetup paperSize="9" scale="85" orientation="landscape" r:id="rId1"/>
  <headerFooter>
    <oddHeader>&amp;A</oddHeader>
    <oddFooter>Page &amp;P of &amp;N</oddFooter>
  </headerFooter>
  <colBreaks count="1" manualBreakCount="1">
    <brk id="1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B13"/>
  <sheetViews>
    <sheetView zoomScaleNormal="100" workbookViewId="0"/>
  </sheetViews>
  <sheetFormatPr defaultColWidth="8.85546875" defaultRowHeight="12.75" x14ac:dyDescent="0.25"/>
  <cols>
    <col min="1" max="1" width="47.7109375" style="2" customWidth="1"/>
    <col min="2" max="2" width="20.7109375" style="2" customWidth="1"/>
    <col min="3" max="16384" width="8.85546875" style="2"/>
  </cols>
  <sheetData>
    <row r="1" spans="1:2" x14ac:dyDescent="0.25">
      <c r="A1" s="9" t="s">
        <v>90</v>
      </c>
    </row>
    <row r="3" spans="1:2" ht="25.5" x14ac:dyDescent="0.25">
      <c r="A3" s="45"/>
      <c r="B3" s="45" t="s">
        <v>91</v>
      </c>
    </row>
    <row r="4" spans="1:2" ht="38.25" x14ac:dyDescent="0.25">
      <c r="A4" s="29" t="s">
        <v>94</v>
      </c>
      <c r="B4" s="6">
        <v>122</v>
      </c>
    </row>
    <row r="5" spans="1:2" ht="63.75" x14ac:dyDescent="0.25">
      <c r="A5" s="29" t="s">
        <v>95</v>
      </c>
      <c r="B5" s="6">
        <v>189</v>
      </c>
    </row>
    <row r="6" spans="1:2" ht="25.5" x14ac:dyDescent="0.25">
      <c r="A6" s="45" t="s">
        <v>93</v>
      </c>
      <c r="B6" s="6">
        <v>8784</v>
      </c>
    </row>
    <row r="7" spans="1:2" x14ac:dyDescent="0.25">
      <c r="A7" s="3" t="s">
        <v>92</v>
      </c>
      <c r="B7" s="75">
        <f>(B4+B5)/B6*100</f>
        <v>3.5405282331511843</v>
      </c>
    </row>
    <row r="11" spans="1:2" ht="15" x14ac:dyDescent="0.25">
      <c r="A11"/>
    </row>
    <row r="12" spans="1:2" ht="15" x14ac:dyDescent="0.25">
      <c r="A12"/>
    </row>
    <row r="13" spans="1:2" ht="15" x14ac:dyDescent="0.25">
      <c r="A13"/>
    </row>
  </sheetData>
  <phoneticPr fontId="11" type="noConversion"/>
  <pageMargins left="0.70866141732283472" right="0.70866141732283472" top="0.74803149606299213" bottom="0.74803149606299213" header="0.31496062992125984" footer="0.31496062992125984"/>
  <pageSetup paperSize="9" orientation="landscape" r:id="rId1"/>
  <headerFooter>
    <oddHeader>&amp;A</oddHead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H46"/>
  <sheetViews>
    <sheetView zoomScaleNormal="100" workbookViewId="0"/>
  </sheetViews>
  <sheetFormatPr defaultColWidth="8.85546875" defaultRowHeight="12.75" x14ac:dyDescent="0.25"/>
  <cols>
    <col min="1" max="1" width="17.28515625" style="9" customWidth="1"/>
    <col min="2" max="5" width="25.7109375" style="2" customWidth="1"/>
    <col min="6" max="6" width="23.85546875" style="10" bestFit="1" customWidth="1"/>
    <col min="7" max="16384" width="8.85546875" style="2"/>
  </cols>
  <sheetData>
    <row r="1" spans="1:8" x14ac:dyDescent="0.25">
      <c r="A1" s="9" t="s">
        <v>96</v>
      </c>
    </row>
    <row r="3" spans="1:8" x14ac:dyDescent="0.25">
      <c r="A3" s="31" t="s">
        <v>81</v>
      </c>
    </row>
    <row r="4" spans="1:8" x14ac:dyDescent="0.25">
      <c r="A4" s="31" t="s">
        <v>80</v>
      </c>
    </row>
    <row r="6" spans="1:8" ht="63.75" x14ac:dyDescent="0.25">
      <c r="A6" s="103"/>
      <c r="B6" s="37" t="s">
        <v>99</v>
      </c>
      <c r="C6" s="37" t="s">
        <v>98</v>
      </c>
      <c r="D6" s="37" t="s">
        <v>105</v>
      </c>
      <c r="E6" s="37" t="s">
        <v>107</v>
      </c>
      <c r="F6" s="59" t="s">
        <v>104</v>
      </c>
      <c r="H6" s="82"/>
    </row>
    <row r="7" spans="1:8" x14ac:dyDescent="0.25">
      <c r="A7" s="104"/>
      <c r="B7" s="35" t="s">
        <v>97</v>
      </c>
      <c r="C7" s="35" t="s">
        <v>97</v>
      </c>
      <c r="D7" s="35" t="s">
        <v>97</v>
      </c>
      <c r="E7" s="35" t="s">
        <v>97</v>
      </c>
      <c r="F7" s="36" t="s">
        <v>1</v>
      </c>
    </row>
    <row r="8" spans="1:8" x14ac:dyDescent="0.25">
      <c r="A8" s="27" t="s">
        <v>44</v>
      </c>
      <c r="B8" s="67">
        <v>50926</v>
      </c>
      <c r="C8" s="67">
        <v>8784</v>
      </c>
      <c r="D8" s="67">
        <v>8148</v>
      </c>
      <c r="E8" s="79">
        <f>C8-D8</f>
        <v>636</v>
      </c>
      <c r="F8" s="8">
        <f>E8/C8*100</f>
        <v>7.2404371584699447</v>
      </c>
    </row>
    <row r="9" spans="1:8" x14ac:dyDescent="0.25">
      <c r="A9" s="3" t="s">
        <v>38</v>
      </c>
      <c r="B9" s="67">
        <v>40222</v>
      </c>
      <c r="C9" s="67">
        <v>3925</v>
      </c>
      <c r="D9" s="67">
        <v>3521</v>
      </c>
      <c r="E9" s="79">
        <f>C9-D9</f>
        <v>404</v>
      </c>
      <c r="F9" s="8">
        <f>E9/C9*100</f>
        <v>10.292993630573248</v>
      </c>
    </row>
    <row r="10" spans="1:8" x14ac:dyDescent="0.25">
      <c r="A10" s="3" t="s">
        <v>39</v>
      </c>
      <c r="B10" s="67">
        <v>8904</v>
      </c>
      <c r="C10" s="67">
        <v>3103</v>
      </c>
      <c r="D10" s="67">
        <v>2952</v>
      </c>
      <c r="E10" s="79">
        <f t="shared" ref="E10:E34" si="0">C10-D10</f>
        <v>151</v>
      </c>
      <c r="F10" s="8">
        <f t="shared" ref="F10:F34" si="1">E10/C10*100</f>
        <v>4.8662584595552696</v>
      </c>
    </row>
    <row r="11" spans="1:8" x14ac:dyDescent="0.25">
      <c r="A11" s="3" t="s">
        <v>40</v>
      </c>
      <c r="B11" s="67">
        <v>1800</v>
      </c>
      <c r="C11" s="67">
        <v>1756</v>
      </c>
      <c r="D11" s="67">
        <v>1675</v>
      </c>
      <c r="E11" s="79">
        <f t="shared" si="0"/>
        <v>81</v>
      </c>
      <c r="F11" s="8">
        <f t="shared" si="1"/>
        <v>4.6127562642369027</v>
      </c>
    </row>
    <row r="12" spans="1:8" x14ac:dyDescent="0.25">
      <c r="A12" s="3" t="s">
        <v>41</v>
      </c>
      <c r="B12" s="79"/>
      <c r="C12" s="79"/>
      <c r="D12" s="79"/>
      <c r="E12" s="79"/>
      <c r="F12" s="8"/>
    </row>
    <row r="13" spans="1:8" x14ac:dyDescent="0.25">
      <c r="A13" s="3" t="s">
        <v>42</v>
      </c>
      <c r="B13" s="79"/>
      <c r="C13" s="79"/>
      <c r="D13" s="79"/>
      <c r="E13" s="79"/>
      <c r="F13" s="8"/>
    </row>
    <row r="14" spans="1:8" x14ac:dyDescent="0.25">
      <c r="A14" s="3" t="s">
        <v>43</v>
      </c>
      <c r="B14" s="79"/>
      <c r="C14" s="79"/>
      <c r="D14" s="79"/>
      <c r="E14" s="79"/>
      <c r="F14" s="8"/>
    </row>
    <row r="15" spans="1:8" x14ac:dyDescent="0.25">
      <c r="A15" s="27" t="s">
        <v>45</v>
      </c>
      <c r="B15" s="67">
        <v>317</v>
      </c>
      <c r="C15" s="67">
        <v>211</v>
      </c>
      <c r="D15" s="67">
        <v>197</v>
      </c>
      <c r="E15" s="67">
        <f t="shared" si="0"/>
        <v>14</v>
      </c>
      <c r="F15" s="8">
        <f t="shared" si="1"/>
        <v>6.6350710900473935</v>
      </c>
    </row>
    <row r="16" spans="1:8" x14ac:dyDescent="0.25">
      <c r="A16" s="27" t="s">
        <v>46</v>
      </c>
      <c r="B16" s="67">
        <v>2570</v>
      </c>
      <c r="C16" s="67">
        <v>607</v>
      </c>
      <c r="D16" s="67">
        <v>563</v>
      </c>
      <c r="E16" s="67">
        <f t="shared" si="0"/>
        <v>44</v>
      </c>
      <c r="F16" s="8">
        <f t="shared" si="1"/>
        <v>7.2487644151565069</v>
      </c>
    </row>
    <row r="17" spans="1:6" x14ac:dyDescent="0.25">
      <c r="A17" s="27" t="s">
        <v>47</v>
      </c>
      <c r="B17" s="67">
        <v>2510</v>
      </c>
      <c r="C17" s="67">
        <v>968</v>
      </c>
      <c r="D17" s="67">
        <v>884</v>
      </c>
      <c r="E17" s="67">
        <f t="shared" si="0"/>
        <v>84</v>
      </c>
      <c r="F17" s="8">
        <f t="shared" si="1"/>
        <v>8.677685950413224</v>
      </c>
    </row>
    <row r="18" spans="1:6" x14ac:dyDescent="0.25">
      <c r="A18" s="27" t="s">
        <v>48</v>
      </c>
      <c r="B18" s="67">
        <v>527</v>
      </c>
      <c r="C18" s="67">
        <v>191</v>
      </c>
      <c r="D18" s="67">
        <v>178</v>
      </c>
      <c r="E18" s="67">
        <f t="shared" si="0"/>
        <v>13</v>
      </c>
      <c r="F18" s="8">
        <f t="shared" si="1"/>
        <v>6.8062827225130889</v>
      </c>
    </row>
    <row r="19" spans="1:6" x14ac:dyDescent="0.25">
      <c r="A19" s="27" t="s">
        <v>49</v>
      </c>
      <c r="B19" s="67">
        <v>1405</v>
      </c>
      <c r="C19" s="67">
        <v>376</v>
      </c>
      <c r="D19" s="67">
        <v>346</v>
      </c>
      <c r="E19" s="67">
        <f t="shared" si="0"/>
        <v>30</v>
      </c>
      <c r="F19" s="8">
        <f t="shared" si="1"/>
        <v>7.9787234042553195</v>
      </c>
    </row>
    <row r="20" spans="1:6" x14ac:dyDescent="0.25">
      <c r="A20" s="27" t="s">
        <v>50</v>
      </c>
      <c r="B20" s="67">
        <v>1331</v>
      </c>
      <c r="C20" s="67">
        <v>531</v>
      </c>
      <c r="D20" s="67">
        <v>495</v>
      </c>
      <c r="E20" s="67">
        <f t="shared" si="0"/>
        <v>36</v>
      </c>
      <c r="F20" s="8">
        <f t="shared" si="1"/>
        <v>6.7796610169491522</v>
      </c>
    </row>
    <row r="21" spans="1:6" x14ac:dyDescent="0.25">
      <c r="A21" s="27" t="s">
        <v>51</v>
      </c>
      <c r="B21" s="67">
        <v>1077</v>
      </c>
      <c r="C21" s="67">
        <v>404</v>
      </c>
      <c r="D21" s="67">
        <v>388</v>
      </c>
      <c r="E21" s="67">
        <f t="shared" si="0"/>
        <v>16</v>
      </c>
      <c r="F21" s="8">
        <f t="shared" si="1"/>
        <v>3.9603960396039604</v>
      </c>
    </row>
    <row r="22" spans="1:6" x14ac:dyDescent="0.25">
      <c r="A22" s="29" t="s">
        <v>52</v>
      </c>
      <c r="B22" s="67">
        <v>424</v>
      </c>
      <c r="C22" s="67">
        <v>287</v>
      </c>
      <c r="D22" s="67">
        <v>271</v>
      </c>
      <c r="E22" s="67">
        <f t="shared" si="0"/>
        <v>16</v>
      </c>
      <c r="F22" s="8">
        <f t="shared" si="1"/>
        <v>5.5749128919860631</v>
      </c>
    </row>
    <row r="23" spans="1:6" x14ac:dyDescent="0.25">
      <c r="A23" s="29" t="s">
        <v>53</v>
      </c>
      <c r="B23" s="67">
        <v>2314</v>
      </c>
      <c r="C23" s="67">
        <v>513</v>
      </c>
      <c r="D23" s="67">
        <v>489</v>
      </c>
      <c r="E23" s="67">
        <f t="shared" si="0"/>
        <v>24</v>
      </c>
      <c r="F23" s="8">
        <f t="shared" si="1"/>
        <v>4.6783625730994149</v>
      </c>
    </row>
    <row r="24" spans="1:6" x14ac:dyDescent="0.25">
      <c r="A24" s="29" t="s">
        <v>54</v>
      </c>
      <c r="B24" s="67">
        <v>1138</v>
      </c>
      <c r="C24" s="67">
        <v>384</v>
      </c>
      <c r="D24" s="67">
        <v>366</v>
      </c>
      <c r="E24" s="67">
        <f t="shared" si="0"/>
        <v>18</v>
      </c>
      <c r="F24" s="8">
        <f t="shared" si="1"/>
        <v>4.6875</v>
      </c>
    </row>
    <row r="25" spans="1:6" x14ac:dyDescent="0.25">
      <c r="A25" s="29" t="s">
        <v>55</v>
      </c>
      <c r="B25" s="67">
        <v>6825</v>
      </c>
      <c r="C25" s="67">
        <v>614</v>
      </c>
      <c r="D25" s="67">
        <v>576</v>
      </c>
      <c r="E25" s="67">
        <f t="shared" si="0"/>
        <v>38</v>
      </c>
      <c r="F25" s="8">
        <f t="shared" si="1"/>
        <v>6.1889250814332248</v>
      </c>
    </row>
    <row r="26" spans="1:6" x14ac:dyDescent="0.25">
      <c r="A26" s="29" t="s">
        <v>56</v>
      </c>
      <c r="B26" s="67">
        <v>1634</v>
      </c>
      <c r="C26" s="67">
        <v>264</v>
      </c>
      <c r="D26" s="67">
        <v>242</v>
      </c>
      <c r="E26" s="67">
        <f t="shared" si="0"/>
        <v>22</v>
      </c>
      <c r="F26" s="8">
        <f t="shared" si="1"/>
        <v>8.3333333333333321</v>
      </c>
    </row>
    <row r="27" spans="1:6" x14ac:dyDescent="0.25">
      <c r="A27" s="29" t="s">
        <v>57</v>
      </c>
      <c r="B27" s="67">
        <v>5876</v>
      </c>
      <c r="C27" s="67">
        <v>442</v>
      </c>
      <c r="D27" s="67">
        <v>402</v>
      </c>
      <c r="E27" s="67">
        <f t="shared" si="0"/>
        <v>40</v>
      </c>
      <c r="F27" s="8">
        <f t="shared" si="1"/>
        <v>9.0497737556561084</v>
      </c>
    </row>
    <row r="28" spans="1:6" x14ac:dyDescent="0.25">
      <c r="A28" s="29" t="s">
        <v>58</v>
      </c>
      <c r="B28" s="67">
        <v>6454</v>
      </c>
      <c r="C28" s="67">
        <v>356</v>
      </c>
      <c r="D28" s="67">
        <v>339</v>
      </c>
      <c r="E28" s="67">
        <f t="shared" si="0"/>
        <v>17</v>
      </c>
      <c r="F28" s="8">
        <f t="shared" si="1"/>
        <v>4.7752808988764039</v>
      </c>
    </row>
    <row r="29" spans="1:6" x14ac:dyDescent="0.25">
      <c r="A29" s="29" t="s">
        <v>59</v>
      </c>
      <c r="B29" s="67">
        <v>2495</v>
      </c>
      <c r="C29" s="67">
        <v>379</v>
      </c>
      <c r="D29" s="67">
        <v>356</v>
      </c>
      <c r="E29" s="67">
        <f t="shared" si="0"/>
        <v>23</v>
      </c>
      <c r="F29" s="8">
        <f t="shared" si="1"/>
        <v>6.0686015831134563</v>
      </c>
    </row>
    <row r="30" spans="1:6" x14ac:dyDescent="0.25">
      <c r="A30" s="29" t="s">
        <v>60</v>
      </c>
      <c r="B30" s="67">
        <v>3277</v>
      </c>
      <c r="C30" s="67">
        <v>463</v>
      </c>
      <c r="D30" s="67">
        <v>416</v>
      </c>
      <c r="E30" s="67">
        <f t="shared" si="0"/>
        <v>47</v>
      </c>
      <c r="F30" s="8">
        <f t="shared" si="1"/>
        <v>10.151187904967603</v>
      </c>
    </row>
    <row r="31" spans="1:6" x14ac:dyDescent="0.25">
      <c r="A31" s="29" t="s">
        <v>61</v>
      </c>
      <c r="B31" s="67">
        <v>1855</v>
      </c>
      <c r="C31" s="67">
        <v>328</v>
      </c>
      <c r="D31" s="67">
        <v>292</v>
      </c>
      <c r="E31" s="67">
        <f t="shared" si="0"/>
        <v>36</v>
      </c>
      <c r="F31" s="8">
        <f>E31/C31*100</f>
        <v>10.975609756097562</v>
      </c>
    </row>
    <row r="32" spans="1:6" x14ac:dyDescent="0.25">
      <c r="A32" s="29" t="s">
        <v>62</v>
      </c>
      <c r="B32" s="67">
        <v>325</v>
      </c>
      <c r="C32" s="67">
        <v>211</v>
      </c>
      <c r="D32" s="67">
        <v>201</v>
      </c>
      <c r="E32" s="67">
        <f t="shared" si="0"/>
        <v>10</v>
      </c>
      <c r="F32" s="8">
        <f t="shared" si="1"/>
        <v>4.7393364928909953</v>
      </c>
    </row>
    <row r="33" spans="1:8" x14ac:dyDescent="0.25">
      <c r="A33" s="29" t="s">
        <v>63</v>
      </c>
      <c r="B33" s="67">
        <v>328</v>
      </c>
      <c r="C33" s="67">
        <v>188</v>
      </c>
      <c r="D33" s="67">
        <v>172</v>
      </c>
      <c r="E33" s="67">
        <f t="shared" si="0"/>
        <v>16</v>
      </c>
      <c r="F33" s="8">
        <f t="shared" si="1"/>
        <v>8.5106382978723403</v>
      </c>
    </row>
    <row r="34" spans="1:8" x14ac:dyDescent="0.25">
      <c r="A34" s="29" t="s">
        <v>64</v>
      </c>
      <c r="B34" s="67">
        <v>8244</v>
      </c>
      <c r="C34" s="67">
        <v>1067</v>
      </c>
      <c r="D34" s="67">
        <v>975</v>
      </c>
      <c r="E34" s="67">
        <f t="shared" si="0"/>
        <v>92</v>
      </c>
      <c r="F34" s="8">
        <f t="shared" si="1"/>
        <v>8.6223055295220252</v>
      </c>
    </row>
    <row r="37" spans="1:8" ht="25.5" x14ac:dyDescent="0.25">
      <c r="A37" s="51" t="s">
        <v>108</v>
      </c>
      <c r="B37" s="45" t="s">
        <v>91</v>
      </c>
      <c r="C37" s="107" t="s">
        <v>110</v>
      </c>
      <c r="D37" s="107"/>
      <c r="E37" s="107"/>
      <c r="F37" s="107"/>
      <c r="H37" s="54"/>
    </row>
    <row r="38" spans="1:8" ht="25.5" x14ac:dyDescent="0.25">
      <c r="A38" s="45" t="s">
        <v>109</v>
      </c>
      <c r="B38" s="4">
        <v>636</v>
      </c>
      <c r="C38" s="105" t="s">
        <v>111</v>
      </c>
      <c r="D38" s="105"/>
      <c r="E38" s="105"/>
      <c r="F38" s="105"/>
      <c r="H38" s="55"/>
    </row>
    <row r="39" spans="1:8" x14ac:dyDescent="0.25">
      <c r="A39" s="50" t="s">
        <v>101</v>
      </c>
      <c r="B39" s="4">
        <v>4</v>
      </c>
      <c r="C39" s="106" t="s">
        <v>112</v>
      </c>
      <c r="D39" s="106"/>
      <c r="E39" s="106"/>
      <c r="F39" s="106"/>
    </row>
    <row r="40" spans="1:8" x14ac:dyDescent="0.25">
      <c r="A40" s="50" t="s">
        <v>100</v>
      </c>
      <c r="B40" s="4">
        <v>390</v>
      </c>
      <c r="C40" s="102" t="s">
        <v>113</v>
      </c>
      <c r="D40" s="102"/>
      <c r="E40" s="102"/>
      <c r="F40" s="102"/>
    </row>
    <row r="41" spans="1:8" ht="25.5" x14ac:dyDescent="0.25">
      <c r="A41" s="50" t="s">
        <v>103</v>
      </c>
      <c r="B41" s="4">
        <v>0</v>
      </c>
      <c r="C41" s="102" t="s">
        <v>114</v>
      </c>
      <c r="D41" s="102"/>
      <c r="E41" s="102"/>
      <c r="F41" s="102"/>
    </row>
    <row r="42" spans="1:8" ht="40.5" customHeight="1" x14ac:dyDescent="0.25">
      <c r="A42" s="50" t="s">
        <v>102</v>
      </c>
      <c r="B42" s="4">
        <v>0</v>
      </c>
      <c r="C42" s="102" t="s">
        <v>115</v>
      </c>
      <c r="D42" s="102"/>
      <c r="E42" s="102"/>
      <c r="F42" s="102"/>
    </row>
    <row r="43" spans="1:8" ht="25.5" x14ac:dyDescent="0.25">
      <c r="A43" s="50" t="s">
        <v>106</v>
      </c>
      <c r="B43" s="4">
        <v>242</v>
      </c>
      <c r="C43" s="102" t="s">
        <v>116</v>
      </c>
      <c r="D43" s="102"/>
      <c r="E43" s="102"/>
      <c r="F43" s="102"/>
    </row>
    <row r="45" spans="1:8" ht="15" x14ac:dyDescent="0.25">
      <c r="A45"/>
      <c r="B45" s="74"/>
      <c r="C45"/>
    </row>
    <row r="46" spans="1:8" ht="15" x14ac:dyDescent="0.25">
      <c r="C46"/>
    </row>
  </sheetData>
  <mergeCells count="8">
    <mergeCell ref="C41:F41"/>
    <mergeCell ref="C42:F42"/>
    <mergeCell ref="C43:F43"/>
    <mergeCell ref="A6:A7"/>
    <mergeCell ref="C38:F38"/>
    <mergeCell ref="C39:F39"/>
    <mergeCell ref="C37:F37"/>
    <mergeCell ref="C40:F40"/>
  </mergeCells>
  <phoneticPr fontId="11" type="noConversion"/>
  <pageMargins left="0.70866141732283472" right="0.70866141732283472" top="0.74803149606299213" bottom="0.74803149606299213" header="0.31496062992125984" footer="0.31496062992125984"/>
  <pageSetup paperSize="9" scale="84" orientation="landscape" r:id="rId1"/>
  <headerFooter>
    <oddHeader>&amp;A</oddHeader>
    <oddFooter>Page &amp;P of &amp;N</oddFooter>
  </headerFooter>
  <rowBreaks count="1" manualBreakCount="1">
    <brk id="34" max="5" man="1"/>
  </rowBreaks>
  <colBreaks count="1" manualBreakCount="1">
    <brk id="6" max="44"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10"/>
  <sheetViews>
    <sheetView zoomScaleNormal="100" workbookViewId="0"/>
  </sheetViews>
  <sheetFormatPr defaultColWidth="8.85546875" defaultRowHeight="15" customHeight="1" x14ac:dyDescent="0.25"/>
  <cols>
    <col min="1" max="1" width="45.7109375" style="2" customWidth="1"/>
    <col min="2" max="2" width="20.7109375" style="2" customWidth="1"/>
    <col min="3" max="3" width="8.85546875" style="2" customWidth="1"/>
    <col min="4" max="16384" width="8.85546875" style="2"/>
  </cols>
  <sheetData>
    <row r="1" spans="1:2" ht="15" customHeight="1" x14ac:dyDescent="0.25">
      <c r="A1" s="9" t="s">
        <v>117</v>
      </c>
    </row>
    <row r="3" spans="1:2" ht="75" customHeight="1" x14ac:dyDescent="0.25">
      <c r="A3" s="108" t="s">
        <v>198</v>
      </c>
      <c r="B3" s="109"/>
    </row>
    <row r="4" spans="1:2" ht="30" customHeight="1" x14ac:dyDescent="0.25">
      <c r="A4" s="53" t="s">
        <v>118</v>
      </c>
      <c r="B4" s="53" t="s">
        <v>119</v>
      </c>
    </row>
    <row r="5" spans="1:2" ht="15" customHeight="1" x14ac:dyDescent="0.25">
      <c r="A5" s="4" t="s">
        <v>120</v>
      </c>
      <c r="B5" s="4" t="s">
        <v>120</v>
      </c>
    </row>
    <row r="8" spans="1:2" ht="15" customHeight="1" x14ac:dyDescent="0.25">
      <c r="A8"/>
    </row>
    <row r="9" spans="1:2" ht="15" customHeight="1" x14ac:dyDescent="0.25">
      <c r="A9"/>
    </row>
    <row r="10" spans="1:2" ht="15" customHeight="1" x14ac:dyDescent="0.25">
      <c r="A10"/>
    </row>
  </sheetData>
  <mergeCells count="1">
    <mergeCell ref="A3:B3"/>
  </mergeCells>
  <phoneticPr fontId="11" type="noConversion"/>
  <pageMargins left="0.70866141732283472" right="0.70866141732283472" top="0.74803149606299213" bottom="0.74803149606299213" header="0.31496062992125984" footer="0.31496062992125984"/>
  <pageSetup paperSize="9" orientation="landscape" r:id="rId1"/>
  <headerFooter>
    <oddHeader>&amp;A</oddHead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C6"/>
  <sheetViews>
    <sheetView workbookViewId="0"/>
  </sheetViews>
  <sheetFormatPr defaultColWidth="8.85546875" defaultRowHeight="15" customHeight="1" x14ac:dyDescent="0.25"/>
  <cols>
    <col min="1" max="1" width="33.28515625" style="12" customWidth="1"/>
    <col min="2" max="2" width="35" style="12" bestFit="1" customWidth="1"/>
    <col min="3" max="3" width="50.7109375" style="12" customWidth="1"/>
    <col min="4" max="16384" width="8.85546875" style="12"/>
  </cols>
  <sheetData>
    <row r="1" spans="1:3" ht="15" customHeight="1" x14ac:dyDescent="0.25">
      <c r="A1" s="52" t="s">
        <v>127</v>
      </c>
    </row>
    <row r="2" spans="1:3" ht="15" customHeight="1" x14ac:dyDescent="0.25">
      <c r="A2" s="56" t="s">
        <v>121</v>
      </c>
    </row>
    <row r="4" spans="1:3" ht="30" customHeight="1" x14ac:dyDescent="0.25">
      <c r="A4" s="11" t="s">
        <v>118</v>
      </c>
      <c r="B4" s="11" t="s">
        <v>123</v>
      </c>
      <c r="C4" s="14" t="s">
        <v>122</v>
      </c>
    </row>
    <row r="5" spans="1:3" ht="15" customHeight="1" x14ac:dyDescent="0.2">
      <c r="A5" s="13" t="s">
        <v>128</v>
      </c>
      <c r="B5" s="13" t="s">
        <v>124</v>
      </c>
      <c r="C5" s="13" t="s">
        <v>126</v>
      </c>
    </row>
    <row r="6" spans="1:3" ht="15" customHeight="1" x14ac:dyDescent="0.2">
      <c r="A6" s="13" t="s">
        <v>129</v>
      </c>
      <c r="B6" s="13" t="s">
        <v>125</v>
      </c>
      <c r="C6" s="13" t="s">
        <v>126</v>
      </c>
    </row>
  </sheetData>
  <phoneticPr fontId="11" type="noConversion"/>
  <pageMargins left="0.70866141732283472" right="0.70866141732283472" top="0.74803149606299213" bottom="0.74803149606299213" header="0.31496062992125984" footer="0.31496062992125984"/>
  <pageSetup paperSize="9" orientation="landscape" r:id="rId1"/>
  <headerFooter>
    <oddHeader>&amp;A</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vt:i4>
      </vt:variant>
    </vt:vector>
  </HeadingPairs>
  <TitlesOfParts>
    <vt:vector size="19" baseType="lpstr">
      <vt:lpstr>3.1</vt:lpstr>
      <vt:lpstr>3.3.</vt:lpstr>
      <vt:lpstr>5.1</vt:lpstr>
      <vt:lpstr>6.2.1</vt:lpstr>
      <vt:lpstr>6.3.1</vt:lpstr>
      <vt:lpstr>6.3.1.1</vt:lpstr>
      <vt:lpstr>6.3.3.1</vt:lpstr>
      <vt:lpstr>6.3.3.2</vt:lpstr>
      <vt:lpstr>6.3.4.1</vt:lpstr>
      <vt:lpstr>7.2</vt:lpstr>
      <vt:lpstr>8.1</vt:lpstr>
      <vt:lpstr>8.2</vt:lpstr>
      <vt:lpstr>8.3</vt:lpstr>
      <vt:lpstr>'6.2.1'!Print_Area</vt:lpstr>
      <vt:lpstr>'6.3.3.1'!Print_Area</vt:lpstr>
      <vt:lpstr>'5.1'!Print_Titles</vt:lpstr>
      <vt:lpstr>'6.2.1'!Print_Titles</vt:lpstr>
      <vt:lpstr>'6.3.1'!Print_Titles</vt:lpstr>
      <vt:lpstr>'8.3'!Print_Titles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ZDRENTU Bogdan-Sorin (ESTAT)</dc:creator>
  <cp:lastModifiedBy>Cristina Nitulescu</cp:lastModifiedBy>
  <cp:lastPrinted>2017-12-22T09:46:58Z</cp:lastPrinted>
  <dcterms:created xsi:type="dcterms:W3CDTF">2016-07-21T15:32:48Z</dcterms:created>
  <dcterms:modified xsi:type="dcterms:W3CDTF">2018-03-15T11:56:43Z</dcterms:modified>
</cp:coreProperties>
</file>