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7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3"/>
  <workbookPr/>
  <mc:AlternateContent xmlns:mc="http://schemas.openxmlformats.org/markup-compatibility/2006">
    <mc:Choice Requires="x15">
      <x15ac:absPath xmlns:x15ac="http://schemas.microsoft.com/office/spreadsheetml/2010/11/ac" url="D:\lucrari lunar\lunar\buletin BSL\ptgabi\BSL 2022\6_2022\andreia\"/>
    </mc:Choice>
  </mc:AlternateContent>
  <xr:revisionPtr revIDLastSave="0" documentId="13_ncr:1_{FFF4D400-2EC0-4D71-BEC1-6045FD5C4A5C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industrie" sheetId="1" r:id="rId1"/>
    <sheet name="energie" sheetId="2" r:id="rId2"/>
    <sheet name="sacrificarile in abatoare" sheetId="91" r:id="rId3"/>
    <sheet name="comert" sheetId="89" r:id="rId4"/>
    <sheet name="export" sheetId="83" r:id="rId5"/>
    <sheet name="turism" sheetId="93" r:id="rId6"/>
    <sheet name="castiguri" sheetId="86" r:id="rId7"/>
    <sheet name="IPC" sheetId="88" r:id="rId8"/>
    <sheet name="Somaj" sheetId="85" r:id="rId9"/>
  </sheets>
  <definedNames>
    <definedName name="OLE_LINK11" localSheetId="0">industrie!$A$2</definedName>
    <definedName name="OLE_LINK15" localSheetId="2">'sacrificarile in abatoare'!#REF!</definedName>
    <definedName name="OLE_LINK15" localSheetId="8">Somaj!$K$18</definedName>
    <definedName name="OLE_LINK4" localSheetId="3">comert!$A$18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G7" i="2" l="1"/>
  <c r="C29" i="93" l="1"/>
  <c r="B29" i="93"/>
  <c r="C13" i="93"/>
  <c r="B13" i="93"/>
  <c r="F14" i="2" l="1"/>
</calcChain>
</file>

<file path=xl/sharedStrings.xml><?xml version="1.0" encoding="utf-8"?>
<sst xmlns="http://schemas.openxmlformats.org/spreadsheetml/2006/main" count="380" uniqueCount="123">
  <si>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</si>
  <si>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</si>
  <si>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</si>
  <si>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</si>
  <si>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</si>
  <si>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</si>
  <si>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</si>
  <si>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</si>
  <si>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</si>
  <si>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</si>
  <si>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</si>
  <si>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</si>
  <si>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</si>
  <si>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</si>
  <si>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</si>
  <si>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</si>
  <si>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</si>
  <si>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</si>
  <si>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</si>
  <si>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</si>
  <si>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</si>
  <si>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</si>
  <si>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</si>
  <si>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</si>
  <si>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</si>
  <si>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</si>
  <si>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t>Evolutia indicilor pret. de consum si indicii castigurilor</t>
  </si>
  <si>
    <t>Nr. Someri</t>
  </si>
  <si>
    <t xml:space="preserve">   Romanian Intelligence Service a.s.o.).</t>
  </si>
  <si>
    <t xml:space="preserve">    Serviciul Român de Informaţii etc.).</t>
  </si>
  <si>
    <t xml:space="preserve">   Excluding armed forces and similar staff (Ministry of National Defence, Ministry of Internal Affairs, </t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</si>
  <si>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</si>
  <si>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</si>
  <si>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</si>
  <si>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</si>
  <si>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</si>
  <si>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</si>
  <si>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</si>
  <si>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</si>
  <si>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</si>
  <si>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</si>
  <si>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</si>
  <si>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</si>
  <si>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</si>
  <si>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</si>
  <si>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</si>
  <si>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</si>
  <si>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</si>
  <si>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</si>
  <si>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</si>
  <si>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</si>
  <si>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</si>
  <si>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</si>
  <si>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</si>
  <si>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</si>
  <si>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</si>
  <si>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</si>
  <si>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</si>
  <si>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</si>
  <si>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</si>
  <si>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</si>
  <si>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t>Construcţii
Construction</t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</si>
  <si>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</si>
  <si>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</si>
  <si>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</si>
  <si>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</si>
  <si>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</si>
  <si>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</si>
  <si>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</si>
  <si>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</si>
  <si>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</si>
  <si>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</si>
  <si>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t>Evolutia indicilor preturilor de consum</t>
  </si>
  <si>
    <t xml:space="preserve"> </t>
  </si>
  <si>
    <t>total</t>
  </si>
  <si>
    <t>Sacrificările de animale și păsări în abatoare</t>
  </si>
  <si>
    <r>
      <t xml:space="preserve">Bovine / </t>
    </r>
    <r>
      <rPr>
        <i/>
        <sz val="7"/>
        <rFont val="Arial"/>
        <family val="2"/>
      </rPr>
      <t>Cattle</t>
    </r>
  </si>
  <si>
    <r>
      <t xml:space="preserve">Porcine / </t>
    </r>
    <r>
      <rPr>
        <i/>
        <sz val="7"/>
        <rFont val="Arial"/>
        <family val="2"/>
      </rPr>
      <t>Pigs</t>
    </r>
  </si>
  <si>
    <r>
      <t xml:space="preserve">Ovine şi caprine / </t>
    </r>
    <r>
      <rPr>
        <i/>
        <sz val="7"/>
        <rFont val="Arial"/>
        <family val="2"/>
      </rPr>
      <t>Sheep and goats</t>
    </r>
  </si>
  <si>
    <r>
      <t>Păsări /</t>
    </r>
    <r>
      <rPr>
        <i/>
        <sz val="7"/>
        <rFont val="Arial"/>
        <family val="2"/>
      </rPr>
      <t xml:space="preserve"> Poultry</t>
    </r>
  </si>
  <si>
    <r>
      <t xml:space="preserve">Informaţii şi comunicaţii
</t>
    </r>
    <r>
      <rPr>
        <i/>
        <sz val="7"/>
        <color theme="1"/>
        <rFont val="Calibri"/>
        <family val="2"/>
        <scheme val="minor"/>
      </rPr>
      <t>Information and communication</t>
    </r>
  </si>
  <si>
    <r>
      <t xml:space="preserve">Intermedieri financiare şi asigurări
</t>
    </r>
    <r>
      <rPr>
        <i/>
        <sz val="7"/>
        <color theme="1"/>
        <rFont val="Calibri"/>
        <family val="2"/>
        <scheme val="minor"/>
      </rPr>
      <t>Financial intermediation and insurance</t>
    </r>
  </si>
  <si>
    <r>
      <t>Administraţie publică şi apărare *</t>
    </r>
    <r>
      <rPr>
        <vertAlign val="superscript"/>
        <sz val="7"/>
        <color theme="1"/>
        <rFont val="Calibri"/>
        <family val="2"/>
        <scheme val="minor"/>
      </rPr>
      <t>)</t>
    </r>
    <r>
      <rPr>
        <sz val="7"/>
        <color theme="1"/>
        <rFont val="Calibri"/>
        <family val="2"/>
        <scheme val="minor"/>
      </rPr>
      <t xml:space="preserve">
 </t>
    </r>
    <r>
      <rPr>
        <i/>
        <sz val="7"/>
        <color theme="1"/>
        <rFont val="Calibri"/>
        <family val="2"/>
        <scheme val="minor"/>
      </rPr>
      <t>Public administration and defence*</t>
    </r>
    <r>
      <rPr>
        <i/>
        <vertAlign val="superscript"/>
        <sz val="7"/>
        <color theme="1"/>
        <rFont val="Calibri"/>
        <family val="2"/>
        <scheme val="minor"/>
      </rPr>
      <t>)</t>
    </r>
  </si>
  <si>
    <r>
      <t xml:space="preserve">Sănătate şi asistenţă socială
</t>
    </r>
    <r>
      <rPr>
        <i/>
        <sz val="7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</si>
  <si>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7"/>
        <color theme="1"/>
        <rFont val="Calibri"/>
        <family val="2"/>
        <scheme val="minor"/>
      </rPr>
      <t>Education</t>
    </r>
  </si>
  <si>
    <r>
      <t xml:space="preserve">Industrie - Total
 </t>
    </r>
    <r>
      <rPr>
        <i/>
        <sz val="7"/>
        <color theme="1"/>
        <rFont val="Calibri"/>
        <family val="2"/>
        <scheme val="minor"/>
      </rPr>
      <t>Industry - Total</t>
    </r>
  </si>
  <si>
    <r>
      <t xml:space="preserve">Comerţ
</t>
    </r>
    <r>
      <rPr>
        <i/>
        <sz val="7"/>
        <color theme="1"/>
        <rFont val="Calibri"/>
        <family val="2"/>
        <scheme val="minor"/>
      </rPr>
      <t>Trade</t>
    </r>
  </si>
  <si>
    <r>
      <t xml:space="preserve">Agricultură, silvicultură şi pescuit
</t>
    </r>
    <r>
      <rPr>
        <i/>
        <sz val="7"/>
        <color theme="1"/>
        <rFont val="Calibri"/>
        <family val="2"/>
        <scheme val="minor"/>
      </rPr>
      <t>Agriculture, forestry and fishing</t>
    </r>
  </si>
  <si>
    <r>
      <t xml:space="preserve">Producţia şi furnizarea de energie electrică şi termică, gaze, apă caldă şi aer condiţionat
</t>
    </r>
    <r>
      <rPr>
        <i/>
        <sz val="7"/>
        <color theme="1"/>
        <rFont val="Calibri"/>
        <family val="2"/>
        <scheme val="minor"/>
      </rPr>
      <t xml:space="preserve"> Electricity, gas, steam and air conditioning production and supply</t>
    </r>
  </si>
  <si>
    <r>
      <t xml:space="preserve">Industria extractivă
</t>
    </r>
    <r>
      <rPr>
        <i/>
        <sz val="7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</si>
  <si>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7"/>
        <color theme="1"/>
        <rFont val="Calibri"/>
        <family val="2"/>
        <scheme val="minor"/>
      </rPr>
      <t>Manufacturing</t>
    </r>
  </si>
  <si>
    <r>
      <t xml:space="preserve">Distribuţia apei; salubritate, gestionarea deşeurilor, activităţi de decontaminare
 </t>
    </r>
    <r>
      <rPr>
        <i/>
        <sz val="7"/>
        <color theme="1"/>
        <rFont val="Calibri"/>
        <family val="2"/>
        <scheme val="minor"/>
      </rPr>
      <t>Water supply; sewerage waste management and decontamination activities</t>
    </r>
  </si>
  <si>
    <r>
      <t>*</t>
    </r>
    <r>
      <rPr>
        <vertAlign val="superscript"/>
        <sz val="7"/>
        <color theme="1"/>
        <rFont val="Arial"/>
        <family val="2"/>
      </rPr>
      <t xml:space="preserve">) </t>
    </r>
    <r>
      <rPr>
        <sz val="7"/>
        <color theme="1"/>
        <rFont val="Arial"/>
        <family val="2"/>
      </rPr>
      <t>Exclusiv forţele armate şi personalul asimilat (Ministerul Apărării Naţionale, Ministerul Afacerilor Interne,</t>
    </r>
  </si>
  <si>
    <r>
      <t xml:space="preserve">luna anterioara = 100
</t>
    </r>
    <r>
      <rPr>
        <i/>
        <sz val="7"/>
        <color theme="1"/>
        <rFont val="Arial"/>
        <family val="2"/>
      </rPr>
      <t>previous month = 100</t>
    </r>
  </si>
  <si>
    <r>
      <t xml:space="preserve">Total
</t>
    </r>
    <r>
      <rPr>
        <i/>
        <sz val="7"/>
        <rFont val="Arial"/>
        <family val="2"/>
      </rPr>
      <t>Total</t>
    </r>
  </si>
  <si>
    <r>
      <t xml:space="preserve">Mărfuri alimentare
</t>
    </r>
    <r>
      <rPr>
        <i/>
        <sz val="7"/>
        <rFont val="Arial"/>
        <family val="2"/>
      </rPr>
      <t>Food goods</t>
    </r>
  </si>
  <si>
    <r>
      <t xml:space="preserve">Mărfuri nealimentare
</t>
    </r>
    <r>
      <rPr>
        <i/>
        <sz val="7"/>
        <rFont val="Arial"/>
        <family val="2"/>
      </rPr>
      <t>Non-food goods</t>
    </r>
  </si>
  <si>
    <r>
      <t xml:space="preserve">Servicii
</t>
    </r>
    <r>
      <rPr>
        <i/>
        <sz val="7"/>
        <rFont val="Arial"/>
        <family val="2"/>
      </rPr>
      <t>Services</t>
    </r>
  </si>
  <si>
    <r>
      <t xml:space="preserve">Indicele preţurilor de consum
</t>
    </r>
    <r>
      <rPr>
        <b/>
        <i/>
        <sz val="7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</si>
  <si>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7"/>
        <rFont val="Arial"/>
        <family val="2"/>
      </rPr>
      <t>Net average earnings index</t>
    </r>
  </si>
  <si>
    <r>
      <t xml:space="preserve">la sfarsitul lunii
</t>
    </r>
    <r>
      <rPr>
        <i/>
        <sz val="7"/>
        <color theme="1"/>
        <rFont val="Arial"/>
        <family val="2"/>
      </rPr>
      <t>at the end of the month</t>
    </r>
  </si>
  <si>
    <r>
      <t xml:space="preserve">Femei / </t>
    </r>
    <r>
      <rPr>
        <i/>
        <sz val="7"/>
        <rFont val="Arial"/>
        <family val="2"/>
      </rPr>
      <t>Women</t>
    </r>
  </si>
  <si>
    <r>
      <t xml:space="preserve">Bărbaţi / </t>
    </r>
    <r>
      <rPr>
        <i/>
        <sz val="7"/>
        <rFont val="Arial"/>
        <family val="2"/>
      </rPr>
      <t>Men</t>
    </r>
  </si>
  <si>
    <t>sosirile vizitatorilor straini in Romania</t>
  </si>
  <si>
    <r>
      <t>transport rutier / r</t>
    </r>
    <r>
      <rPr>
        <i/>
        <sz val="8"/>
        <rFont val="Arial Narrow"/>
        <family val="2"/>
      </rPr>
      <t>oad transport</t>
    </r>
  </si>
  <si>
    <r>
      <t>transport feroviar / r</t>
    </r>
    <r>
      <rPr>
        <i/>
        <sz val="8"/>
        <rFont val="Arial Narrow"/>
        <family val="2"/>
      </rPr>
      <t>ailway transport</t>
    </r>
  </si>
  <si>
    <r>
      <t>transport aerian / a</t>
    </r>
    <r>
      <rPr>
        <i/>
        <sz val="8"/>
        <rFont val="Arial Narrow"/>
        <family val="2"/>
      </rPr>
      <t>ir transport</t>
    </r>
  </si>
  <si>
    <r>
      <rPr>
        <sz val="8"/>
        <rFont val="Arial Narrow"/>
        <family val="2"/>
      </rPr>
      <t>transport naval /</t>
    </r>
    <r>
      <rPr>
        <i/>
        <sz val="8"/>
        <rFont val="Arial Narrow"/>
        <family val="2"/>
      </rPr>
      <t xml:space="preserve"> naval transport</t>
    </r>
  </si>
  <si>
    <t>plecarile vizitatorilor romani in strainatate</t>
  </si>
  <si>
    <t>Indicii producţiei industriale în perioada iunie 2021 - iunie 2022</t>
  </si>
  <si>
    <t xml:space="preserve">Industrial production indices during June 2021 - June 2022 </t>
  </si>
  <si>
    <t>Energia electrică în perioada 1.I-30.VI.2022</t>
  </si>
  <si>
    <t>Electric energy during 1.I-30.VI.2022</t>
  </si>
  <si>
    <t>cu autovehicule în perioada iunie 2021 - iunie 2022</t>
  </si>
  <si>
    <t xml:space="preserve">during June 2021 - June 2022 </t>
  </si>
  <si>
    <t>nealimentare şi carburanţi în perioada iunie 2021 - iunie 2022</t>
  </si>
  <si>
    <t>în perioada iunie 2021 - iunie 2022</t>
  </si>
  <si>
    <t>during June 2021 - June 2022</t>
  </si>
  <si>
    <t>iunie</t>
  </si>
  <si>
    <t>Câştigurile salariale medii brute în luna iunie 2022</t>
  </si>
  <si>
    <t>Average gross earnings in June 2022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</si>
  <si>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32293,3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</si>
  <si>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32293,3 mil. kWh / </t>
    </r>
    <r>
      <rPr>
        <i/>
        <sz val="7"/>
        <rFont val="Arial"/>
        <family val="2"/>
      </rPr>
      <t>mill. kWh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</si>
</sst>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7"/>
      <color rgb="FFFF0000"/>
      <name val="Calibri"/>
      <family val="2"/>
      <scheme val="minor"/>
    </font>
    <font>
      <b/>
      <sz val="7"/>
      <color rgb="FFFF0000"/>
      <name val="Arial"/>
      <family val="2"/>
    </font>
    <font>
      <i/>
      <sz val="7"/>
      <color theme="1"/>
      <name val="Calibri"/>
      <family val="2"/>
      <scheme val="minor"/>
    </font>
    <font>
      <vertAlign val="superscript"/>
      <sz val="7"/>
      <color theme="1"/>
      <name val="Calibri"/>
      <family val="2"/>
      <scheme val="minor"/>
    </font>
    <font>
      <i/>
      <vertAlign val="superscript"/>
      <sz val="7"/>
      <color theme="1"/>
      <name val="Calibri"/>
      <family val="2"/>
      <scheme val="minor"/>
    </font>
    <font>
      <sz val="7"/>
      <name val="Arial CE"/>
      <family val="2"/>
      <charset val="238"/>
    </font>
    <font>
      <sz val="7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name val="Arial Narrow"/>
      <family val="2"/>
    </font>
    <font>
      <sz val="8"/>
      <color rgb="FFFF000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1" fillId="0" borderId="0"/>
  </cellStyleXfs>
  <cellXfs count="76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9" fillId="0" borderId="0" xfId="0" applyFont="1" applyAlignment="1">
      <alignment wrapText="1"/>
    </xf>
    <xf numFmtId="164" fontId="16" fillId="0" borderId="0" xfId="0" applyNumberFormat="1" applyFont="1"/>
    <xf numFmtId="0" fontId="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right"/>
    </xf>
    <xf numFmtId="0" fontId="15" fillId="0" borderId="0" xfId="0" applyFont="1"/>
    <xf numFmtId="0" fontId="14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20" fillId="0" borderId="0" xfId="0" applyFont="1" applyAlignment="1">
      <alignment wrapText="1"/>
    </xf>
    <xf numFmtId="0" fontId="6" fillId="0" borderId="0" xfId="0" applyFont="1" applyBorder="1" applyAlignment="1">
      <alignment horizontal="left" indent="1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/>
    <xf numFmtId="164" fontId="22" fillId="0" borderId="0" xfId="0" applyNumberFormat="1" applyFont="1" applyAlignment="1">
      <alignment horizontal="right"/>
    </xf>
    <xf numFmtId="164" fontId="22" fillId="0" borderId="0" xfId="0" applyNumberFormat="1" applyFont="1"/>
    <xf numFmtId="0" fontId="12" fillId="0" borderId="0" xfId="0" applyFont="1" applyAlignment="1">
      <alignment vertical="center" wrapText="1" readingOrder="1"/>
    </xf>
    <xf numFmtId="0" fontId="15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" fontId="14" fillId="0" borderId="0" xfId="0" applyNumberFormat="1" applyFont="1" applyAlignment="1"/>
    <xf numFmtId="0" fontId="24" fillId="0" borderId="0" xfId="0" applyFont="1" applyAlignment="1">
      <alignment horizontal="right" vertical="center"/>
    </xf>
    <xf numFmtId="164" fontId="25" fillId="0" borderId="0" xfId="0" applyNumberFormat="1" applyFont="1"/>
    <xf numFmtId="0" fontId="26" fillId="0" borderId="0" xfId="0" applyFont="1" applyAlignment="1">
      <alignment horizontal="right"/>
    </xf>
    <xf numFmtId="1" fontId="14" fillId="0" borderId="0" xfId="0" applyNumberFormat="1" applyFont="1" applyAlignment="1">
      <alignment horizontal="right"/>
    </xf>
    <xf numFmtId="0" fontId="14" fillId="0" borderId="0" xfId="0" applyNumberFormat="1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NumberFormat="1" applyFont="1"/>
    <xf numFmtId="0" fontId="16" fillId="0" borderId="0" xfId="0" applyFont="1" applyAlignment="1">
      <alignment wrapText="1"/>
    </xf>
    <xf numFmtId="0" fontId="30" fillId="0" borderId="0" xfId="0" applyFont="1"/>
    <xf numFmtId="0" fontId="31" fillId="0" borderId="0" xfId="0" applyFont="1"/>
    <xf numFmtId="0" fontId="16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164" fontId="9" fillId="0" borderId="0" xfId="0" applyNumberFormat="1" applyFont="1"/>
    <xf numFmtId="0" fontId="32" fillId="0" borderId="0" xfId="0" applyFont="1"/>
    <xf numFmtId="0" fontId="4" fillId="0" borderId="0" xfId="0" applyNumberFormat="1" applyFont="1"/>
    <xf numFmtId="0" fontId="33" fillId="0" borderId="0" xfId="0" applyFont="1"/>
    <xf numFmtId="0" fontId="23" fillId="0" borderId="0" xfId="0" applyFont="1" applyAlignment="1">
      <alignment horizontal="left" vertical="center"/>
    </xf>
    <xf numFmtId="164" fontId="4" fillId="0" borderId="0" xfId="0" applyNumberFormat="1" applyFont="1"/>
    <xf numFmtId="164" fontId="35" fillId="0" borderId="0" xfId="0" applyNumberFormat="1" applyFont="1"/>
    <xf numFmtId="0" fontId="33" fillId="0" borderId="0" xfId="0" applyFont="1" applyAlignment="1">
      <alignment vertical="center" wrapText="1"/>
    </xf>
    <xf numFmtId="0" fontId="33" fillId="0" borderId="0" xfId="0" applyFont="1" applyAlignment="1">
      <alignment wrapText="1"/>
    </xf>
    <xf numFmtId="0" fontId="34" fillId="0" borderId="0" xfId="0" applyFont="1" applyAlignment="1">
      <alignment horizontal="left" vertical="center"/>
    </xf>
    <xf numFmtId="0" fontId="36" fillId="0" borderId="0" xfId="0" applyFont="1"/>
    <xf numFmtId="0" fontId="34" fillId="0" borderId="0" xfId="0" applyFont="1" applyAlignment="1">
      <alignment horizontal="left" vertical="center" indent="1"/>
    </xf>
    <xf numFmtId="0" fontId="4" fillId="0" borderId="0" xfId="0" applyNumberFormat="1" applyFont="1" applyAlignment="1">
      <alignment horizontal="right"/>
    </xf>
    <xf numFmtId="0" fontId="9" fillId="0" borderId="0" xfId="0" applyFont="1" applyAlignment="1">
      <alignment horizontal="right" vertical="center"/>
    </xf>
    <xf numFmtId="164" fontId="20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right" vertical="center"/>
    </xf>
    <xf numFmtId="164" fontId="23" fillId="0" borderId="0" xfId="0" applyNumberFormat="1" applyFont="1" applyAlignment="1">
      <alignment horizontal="right" vertical="center"/>
    </xf>
    <xf numFmtId="164" fontId="23" fillId="0" borderId="0" xfId="0" applyNumberFormat="1" applyFont="1" applyFill="1" applyAlignment="1">
      <alignment horizontal="right" vertical="center"/>
    </xf>
    <xf numFmtId="164" fontId="23" fillId="0" borderId="0" xfId="0" quotePrefix="1" applyNumberFormat="1" applyFont="1" applyAlignment="1">
      <alignment horizontal="right" vertical="center"/>
    </xf>
    <xf numFmtId="164" fontId="23" fillId="0" borderId="0" xfId="0" quotePrefix="1" applyNumberFormat="1" applyFont="1" applyFill="1" applyAlignment="1">
      <alignment horizontal="right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baseline="0">
                <a:effectLst/>
              </a:rPr>
              <a:t>Indicii producţiei industriale în perioada</a:t>
            </a:r>
            <a:r>
              <a:rPr lang="en-US" sz="700" b="1" i="0" baseline="0">
                <a:effectLst/>
              </a:rPr>
              <a:t> iunie</a:t>
            </a:r>
            <a:r>
              <a:rPr lang="ro-RO" sz="700" b="1" i="0" baseline="0">
                <a:effectLst/>
              </a:rPr>
              <a:t> 20</a:t>
            </a:r>
            <a:r>
              <a:rPr lang="en-US" sz="700" b="1" i="0" baseline="0">
                <a:effectLst/>
              </a:rPr>
              <a:t>21</a:t>
            </a:r>
            <a:r>
              <a:rPr lang="ro-RO" sz="700" b="1" i="0" baseline="0">
                <a:effectLst/>
              </a:rPr>
              <a:t> - </a:t>
            </a:r>
            <a:r>
              <a:rPr lang="en-US" sz="700" b="1" i="0" baseline="0">
                <a:effectLst/>
              </a:rPr>
              <a:t>iunie </a:t>
            </a:r>
            <a:r>
              <a:rPr lang="ro-RO" sz="700" b="1" i="0" baseline="0">
                <a:effectLst/>
              </a:rPr>
              <a:t>20</a:t>
            </a:r>
            <a:r>
              <a:rPr lang="en-US" sz="700" b="1" i="0" baseline="0">
                <a:effectLst/>
              </a:rPr>
              <a:t>22 </a:t>
            </a:r>
            <a:endParaRPr lang="en-US" sz="700" b="1">
              <a:effectLst/>
            </a:endParaRPr>
          </a:p>
          <a:p>
            <a:pPr algn="ctr" rtl="0">
              <a:defRPr sz="700"/>
            </a:pPr>
            <a:r>
              <a:rPr lang="ro-RO" sz="700" b="1" i="1" baseline="0">
                <a:effectLst/>
              </a:rPr>
              <a:t>Industrial production indices during</a:t>
            </a:r>
            <a:r>
              <a:rPr lang="en-US" sz="700" b="1" i="1" baseline="0">
                <a:effectLst/>
              </a:rPr>
              <a:t> June</a:t>
            </a:r>
            <a:r>
              <a:rPr lang="ro-RO" sz="700" b="1" i="1" baseline="0">
                <a:effectLst/>
              </a:rPr>
              <a:t> 20</a:t>
            </a:r>
            <a:r>
              <a:rPr lang="en-US" sz="700" b="1" i="1" baseline="0">
                <a:effectLst/>
              </a:rPr>
              <a:t>21</a:t>
            </a:r>
            <a:r>
              <a:rPr lang="ro-RO" sz="700" b="1" i="1" baseline="0">
                <a:effectLst/>
              </a:rPr>
              <a:t> - </a:t>
            </a:r>
            <a:r>
              <a:rPr lang="en-US" sz="700" b="1" i="1" baseline="0">
                <a:effectLst/>
              </a:rPr>
              <a:t>June </a:t>
            </a:r>
            <a:r>
              <a:rPr lang="ro-RO" sz="700" b="1" i="1" baseline="0">
                <a:effectLst/>
              </a:rPr>
              <a:t>20</a:t>
            </a:r>
            <a:r>
              <a:rPr lang="en-US" sz="700" b="1" i="1" baseline="0">
                <a:effectLst/>
              </a:rPr>
              <a:t>22</a:t>
            </a:r>
            <a:r>
              <a:rPr lang="ro-RO" sz="700" b="1" i="0" baseline="0">
                <a:effectLst/>
              </a:rPr>
              <a:t> </a:t>
            </a:r>
            <a:r>
              <a:rPr lang="en-US" sz="700" b="1" i="0" baseline="0">
                <a:effectLst/>
              </a:rPr>
              <a:t> </a:t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6737147094838143"/>
          <c:y val="3.53812859727593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industrie!$B$9:$N$9</c:f>
              <c:numCache>
                <c:formatCode>0,0</c:formatCode>
                <c:ptCount val="13"/>
                <c:pt idx="0">
                  <c:v>107.1</c:v>
                </c:pt>
                <c:pt idx="1">
                  <c:v>99</c:v>
                </c:pt>
                <c:pt idx="2">
                  <c:v>100.6</c:v>
                </c:pt>
                <c:pt idx="3">
                  <c:v>93.3</c:v>
                </c:pt>
                <c:pt idx="4">
                  <c:v>96.9</c:v>
                </c:pt>
                <c:pt idx="5">
                  <c:v>98.7</c:v>
                </c:pt>
                <c:pt idx="6">
                  <c:v>96.4</c:v>
                </c:pt>
                <c:pt idx="7">
                  <c:v>101.2</c:v>
                </c:pt>
                <c:pt idx="8">
                  <c:v>99.3</c:v>
                </c:pt>
                <c:pt idx="9">
                  <c:v>97</c:v>
                </c:pt>
                <c:pt idx="10">
                  <c:v>88.7</c:v>
                </c:pt>
                <c:pt idx="11">
                  <c:v>93.5</c:v>
                </c:pt>
                <c:pt idx="12">
                  <c:v>95.5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industrie!$B$10:$N$10</c:f>
              <c:numCache>
                <c:formatCode>0,0</c:formatCode>
                <c:ptCount val="13"/>
                <c:pt idx="0">
                  <c:v>111.7</c:v>
                </c:pt>
                <c:pt idx="1">
                  <c:v>101.8</c:v>
                </c:pt>
                <c:pt idx="2">
                  <c:v>102.7</c:v>
                </c:pt>
                <c:pt idx="3">
                  <c:v>94.8</c:v>
                </c:pt>
                <c:pt idx="4">
                  <c:v>88</c:v>
                </c:pt>
                <c:pt idx="5">
                  <c:v>100.2</c:v>
                </c:pt>
                <c:pt idx="6">
                  <c:v>101.1</c:v>
                </c:pt>
                <c:pt idx="7">
                  <c:v>100.7</c:v>
                </c:pt>
                <c:pt idx="8">
                  <c:v>102.2</c:v>
                </c:pt>
                <c:pt idx="9">
                  <c:v>99.4</c:v>
                </c:pt>
                <c:pt idx="10">
                  <c:v>91.6</c:v>
                </c:pt>
                <c:pt idx="11">
                  <c:v>108.7</c:v>
                </c:pt>
                <c:pt idx="12">
                  <c:v>99.2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industrie!$B$11:$N$11</c:f>
              <c:numCache>
                <c:formatCode>0,0</c:formatCode>
                <c:ptCount val="13"/>
                <c:pt idx="0">
                  <c:v>117.7</c:v>
                </c:pt>
                <c:pt idx="1">
                  <c:v>113.1</c:v>
                </c:pt>
                <c:pt idx="2">
                  <c:v>107.9</c:v>
                </c:pt>
                <c:pt idx="3">
                  <c:v>106.4</c:v>
                </c:pt>
                <c:pt idx="4">
                  <c:v>115.7</c:v>
                </c:pt>
                <c:pt idx="5">
                  <c:v>107</c:v>
                </c:pt>
                <c:pt idx="6">
                  <c:v>108.1</c:v>
                </c:pt>
                <c:pt idx="7">
                  <c:v>98.9</c:v>
                </c:pt>
                <c:pt idx="8">
                  <c:v>93.8</c:v>
                </c:pt>
                <c:pt idx="9">
                  <c:v>90.9</c:v>
                </c:pt>
                <c:pt idx="10">
                  <c:v>87.9</c:v>
                </c:pt>
                <c:pt idx="11">
                  <c:v>98.1</c:v>
                </c:pt>
                <c:pt idx="12">
                  <c:v>91.4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industrie!$B$5:$N$7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industrie!$B$8:$N$8</c:f>
              <c:numCache>
                <c:formatCode>0,0</c:formatCode>
                <c:ptCount val="13"/>
                <c:pt idx="0">
                  <c:v>112.2</c:v>
                </c:pt>
                <c:pt idx="1">
                  <c:v>103</c:v>
                </c:pt>
                <c:pt idx="2">
                  <c:v>103.3</c:v>
                </c:pt>
                <c:pt idx="3">
                  <c:v>96</c:v>
                </c:pt>
                <c:pt idx="4">
                  <c:v>91.5</c:v>
                </c:pt>
                <c:pt idx="5">
                  <c:v>101</c:v>
                </c:pt>
                <c:pt idx="6">
                  <c:v>102</c:v>
                </c:pt>
                <c:pt idx="7">
                  <c:v>100.4</c:v>
                </c:pt>
                <c:pt idx="8">
                  <c:v>100.8</c:v>
                </c:pt>
                <c:pt idx="9">
                  <c:v>98.1</c:v>
                </c:pt>
                <c:pt idx="10">
                  <c:v>91</c:v>
                </c:pt>
                <c:pt idx="11">
                  <c:v>106.6</c:v>
                </c:pt>
                <c:pt idx="12">
                  <c:v>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solidFill>
            <a:schemeClr val="bg1"/>
          </a:solidFill>
          <a:ln w="9525" cap="flat" cmpd="sng" algn="ctr">
            <a:noFill/>
            <a:round/>
            <a:headEnd type="triangle"/>
            <a:tailEnd type="triangle"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20"/>
          <c:min val="8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iunie </a:t>
            </a:r>
            <a:r>
              <a:rPr lang="ro-RO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June</a:t>
            </a:r>
            <a:r>
              <a:rPr lang="ro-RO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2021</a:t>
            </a:r>
            <a:endParaRPr lang="en-US" sz="8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turism!$B$5:$B$7</c:f>
              <c:strCache>
                <c:ptCount val="3"/>
                <c:pt idx="0">
                  <c:v>2021</c:v>
                </c:pt>
                <c:pt idx="1">
                  <c:v>iunie</c:v>
                </c:pt>
                <c:pt idx="2">
                  <c:v>June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7A4-4E0F-A0F9-2386614A7941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7A4-4E0F-A0F9-2386614A794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7A4-4E0F-A0F9-2386614A794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7A4-4E0F-A0F9-2386614A7941}"/>
              </c:ext>
            </c:extLst>
          </c:dPt>
          <c:dLbls>
            <c:dLbl>
              <c:idx val="0"/>
              <c:layout>
                <c:manualLayout>
                  <c:x val="0.26210187560824544"/>
                  <c:y val="0.1089096768886795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80,5%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A4-4E0F-A0F9-2386614A7941}"/>
                </c:ext>
              </c:extLst>
            </c:dLbl>
            <c:dLbl>
              <c:idx val="1"/>
              <c:layout>
                <c:manualLayout>
                  <c:x val="-0.16331652363679261"/>
                  <c:y val="-9.4530064083869852E-2"/>
                </c:manualLayout>
              </c:layout>
              <c:tx>
                <c:rich>
                  <a:bodyPr/>
                  <a:lstStyle/>
                  <a:p>
                    <a:fld id="{7143CC7E-26F5-4A9C-9BBA-42259721D14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A7A4-4E0F-A0F9-2386614A7941}"/>
                </c:ext>
              </c:extLst>
            </c:dLbl>
            <c:dLbl>
              <c:idx val="2"/>
              <c:layout>
                <c:manualLayout>
                  <c:x val="-0.1110667521896842"/>
                  <c:y val="-0.14510360350255364"/>
                </c:manualLayout>
              </c:layout>
              <c:tx>
                <c:rich>
                  <a:bodyPr/>
                  <a:lstStyle/>
                  <a:p>
                    <a:fld id="{1D27F43C-FE7F-4259-BBF2-9286B9F3118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A7A4-4E0F-A0F9-2386614A7941}"/>
                </c:ext>
              </c:extLst>
            </c:dLbl>
            <c:dLbl>
              <c:idx val="3"/>
              <c:layout>
                <c:manualLayout>
                  <c:x val="0.11435938836297148"/>
                  <c:y val="-0.1511407227942661"/>
                </c:manualLayout>
              </c:layout>
              <c:tx>
                <c:rich>
                  <a:bodyPr/>
                  <a:lstStyle/>
                  <a:p>
                    <a:fld id="{E29E16F9-6D6E-4CDE-A2B3-8D551663887F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A7A4-4E0F-A0F9-2386614A79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turism!$B$8:$B$11</c:f>
              <c:numCache>
                <c:formatCode>0,0</c:formatCode>
                <c:ptCount val="4"/>
                <c:pt idx="0">
                  <c:v>80.5</c:v>
                </c:pt>
                <c:pt idx="1">
                  <c:v>0.6</c:v>
                </c:pt>
                <c:pt idx="2">
                  <c:v>14.6</c:v>
                </c:pt>
                <c:pt idx="3">
                  <c:v>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7A4-4E0F-A0F9-2386614A7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iunie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June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5417809431124486"/>
          <c:y val="4.27350646872775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turism!$C$21:$C$23</c:f>
              <c:strCache>
                <c:ptCount val="3"/>
                <c:pt idx="0">
                  <c:v>2022</c:v>
                </c:pt>
                <c:pt idx="1">
                  <c:v>iunie</c:v>
                </c:pt>
                <c:pt idx="2">
                  <c:v>June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89C-4BEE-8DBA-CF9A40E94E77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89C-4BEE-8DBA-CF9A40E94E7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89C-4BEE-8DBA-CF9A40E94E77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317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89C-4BEE-8DBA-CF9A40E94E77}"/>
              </c:ext>
            </c:extLst>
          </c:dPt>
          <c:dLbls>
            <c:dLbl>
              <c:idx val="0"/>
              <c:layout>
                <c:manualLayout>
                  <c:x val="0.13108614232209737"/>
                  <c:y val="0.19468186134852802"/>
                </c:manualLayout>
              </c:layout>
              <c:tx>
                <c:rich>
                  <a:bodyPr/>
                  <a:lstStyle/>
                  <a:p>
                    <a:fld id="{6BE84E2E-83FD-40D7-956C-2732D21258D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D89C-4BEE-8DBA-CF9A40E94E77}"/>
                </c:ext>
              </c:extLst>
            </c:dLbl>
            <c:dLbl>
              <c:idx val="1"/>
              <c:layout>
                <c:manualLayout>
                  <c:x val="-0.13108614232209737"/>
                  <c:y val="0.13103057630616685"/>
                </c:manualLayout>
              </c:layout>
              <c:tx>
                <c:rich>
                  <a:bodyPr/>
                  <a:lstStyle/>
                  <a:p>
                    <a:fld id="{7329C95E-6827-43AB-A293-A15A93358C7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D89C-4BEE-8DBA-CF9A40E94E77}"/>
                </c:ext>
              </c:extLst>
            </c:dLbl>
            <c:dLbl>
              <c:idx val="2"/>
              <c:layout>
                <c:manualLayout>
                  <c:x val="-8.8951310861423216E-2"/>
                  <c:y val="-0.26590693257359926"/>
                </c:manualLayout>
              </c:layout>
              <c:tx>
                <c:rich>
                  <a:bodyPr/>
                  <a:lstStyle/>
                  <a:p>
                    <a:fld id="{7E6C251A-6CC9-4502-8A17-963819C63CFA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D89C-4BEE-8DBA-CF9A40E94E77}"/>
                </c:ext>
              </c:extLst>
            </c:dLbl>
            <c:dLbl>
              <c:idx val="3"/>
              <c:layout>
                <c:manualLayout>
                  <c:x val="0.16385767790262162"/>
                  <c:y val="-6.6476733143399816E-2"/>
                </c:manualLayout>
              </c:layout>
              <c:tx>
                <c:rich>
                  <a:bodyPr/>
                  <a:lstStyle/>
                  <a:p>
                    <a:fld id="{5284E08D-3B1D-4F14-A4DF-AD9891E0BA56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D89C-4BEE-8DBA-CF9A40E94E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turism!$C$24:$C$27</c:f>
              <c:numCache>
                <c:formatCode>0,0</c:formatCode>
                <c:ptCount val="4"/>
                <c:pt idx="0">
                  <c:v>57.2</c:v>
                </c:pt>
                <c:pt idx="1">
                  <c:v>0.5</c:v>
                </c:pt>
                <c:pt idx="2">
                  <c:v>42.1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89C-4BEE-8DBA-CF9A40E94E7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iunie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June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2021</a:t>
            </a:r>
            <a:endPara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turism!$B$21:$B$23</c:f>
              <c:strCache>
                <c:ptCount val="3"/>
                <c:pt idx="0">
                  <c:v>2021</c:v>
                </c:pt>
                <c:pt idx="1">
                  <c:v>iunie</c:v>
                </c:pt>
                <c:pt idx="2">
                  <c:v>June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502-45A1-830F-47B8C21FAAA2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502-45A1-830F-47B8C21FAAA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502-45A1-830F-47B8C21FAAA2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63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502-45A1-830F-47B8C21FAAA2}"/>
              </c:ext>
            </c:extLst>
          </c:dPt>
          <c:dLbls>
            <c:dLbl>
              <c:idx val="0"/>
              <c:layout>
                <c:manualLayout>
                  <c:x val="0.17790262172284627"/>
                  <c:y val="9.9715099715099717E-2"/>
                </c:manualLayout>
              </c:layout>
              <c:tx>
                <c:rich>
                  <a:bodyPr/>
                  <a:lstStyle/>
                  <a:p>
                    <a:fld id="{9321B317-0741-4384-8D9A-06F3A98FBF01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F502-45A1-830F-47B8C21FAAA2}"/>
                </c:ext>
              </c:extLst>
            </c:dLbl>
            <c:dLbl>
              <c:idx val="1"/>
              <c:layout>
                <c:manualLayout>
                  <c:x val="-9.3632958801498134E-2"/>
                  <c:y val="0.18518518518518517"/>
                </c:manualLayout>
              </c:layout>
              <c:tx>
                <c:rich>
                  <a:bodyPr/>
                  <a:lstStyle/>
                  <a:p>
                    <a:fld id="{11571463-C899-4D36-8609-05480A58F4F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F502-45A1-830F-47B8C21FAAA2}"/>
                </c:ext>
              </c:extLst>
            </c:dLbl>
            <c:dLbl>
              <c:idx val="2"/>
              <c:layout>
                <c:manualLayout>
                  <c:x val="-0.16853932584269662"/>
                  <c:y val="-0.12820512820512819"/>
                </c:manualLayout>
              </c:layout>
              <c:tx>
                <c:rich>
                  <a:bodyPr/>
                  <a:lstStyle/>
                  <a:p>
                    <a:fld id="{D5F140B9-97E7-49C6-819F-3A9997E587E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F502-45A1-830F-47B8C21FAAA2}"/>
                </c:ext>
              </c:extLst>
            </c:dLbl>
            <c:dLbl>
              <c:idx val="3"/>
              <c:layout>
                <c:manualLayout>
                  <c:x val="0.13576779026217228"/>
                  <c:y val="-8.5470085470085472E-2"/>
                </c:manualLayout>
              </c:layout>
              <c:tx>
                <c:rich>
                  <a:bodyPr/>
                  <a:lstStyle/>
                  <a:p>
                    <a:fld id="{B0C2F0D7-B995-42FD-8305-D825B0DDD509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F502-45A1-830F-47B8C21FAA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turism!$B$24:$B$27</c:f>
              <c:numCache>
                <c:formatCode>0,0</c:formatCode>
                <c:ptCount val="4"/>
                <c:pt idx="0">
                  <c:v>68</c:v>
                </c:pt>
                <c:pt idx="1">
                  <c:v>0.3</c:v>
                </c:pt>
                <c:pt idx="2">
                  <c:v>31.5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502-45A1-830F-47B8C21FA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Câştigurile salariale medii brute în luna </a:t>
            </a:r>
            <a:r>
              <a:rPr lang="en-US" sz="700" b="1"/>
              <a:t>iunie </a:t>
            </a:r>
            <a:r>
              <a:rPr lang="ro-RO" sz="700" b="1"/>
              <a:t>20</a:t>
            </a:r>
            <a:r>
              <a:rPr lang="en-US" sz="700" b="1"/>
              <a:t>22 </a:t>
            </a:r>
          </a:p>
          <a:p>
            <a:pPr algn="ctr">
              <a:defRPr b="1"/>
            </a:pPr>
            <a:r>
              <a:rPr lang="ro-RO" sz="700" b="1" i="1"/>
              <a:t>Average gross earnings in </a:t>
            </a:r>
            <a:r>
              <a:rPr lang="en-US" sz="700" b="1" i="1"/>
              <a:t>June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</a:p>
        </c:rich>
      </c:tx>
      <c:layout>
        <c:manualLayout>
          <c:xMode val="edge"/>
          <c:yMode val="edge"/>
          <c:x val="0.28772763619076147"/>
          <c:y val="9.656832665339041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011738073294112E-2"/>
          <c:y val="0.16874339261006444"/>
          <c:w val="0.90225566465858176"/>
          <c:h val="0.787661203839515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4-48DE-A891-48388A3EA5BA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354-48DE-A891-48388A3EA5B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54-48DE-A891-48388A3EA5B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54-48DE-A891-48388A3EA5BA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54-48DE-A891-48388A3EA5BA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54-48DE-A891-48388A3EA5B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54-48DE-A891-48388A3EA5B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54-48DE-A891-48388A3EA5B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54-48DE-A891-48388A3EA5BA}"/>
              </c:ext>
            </c:extLst>
          </c:dPt>
          <c:dLbls>
            <c:dLbl>
              <c:idx val="0"/>
              <c:layout>
                <c:manualLayout>
                  <c:x val="0.10609683296307629"/>
                  <c:y val="-6.7836975428668983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607383" y="443342"/>
                  <a:ext cx="1479834" cy="2578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7794"/>
                        <a:gd name="adj2" fmla="val 22773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5849539505296704"/>
                      <c:h val="7.743233690534757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354-48DE-A891-48388A3EA5BA}"/>
                </c:ext>
              </c:extLst>
            </c:dLbl>
            <c:dLbl>
              <c:idx val="1"/>
              <c:layout>
                <c:manualLayout>
                  <c:x val="0.13581232662048978"/>
                  <c:y val="-6.2991445078746655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129957" y="755515"/>
                  <a:ext cx="1657706" cy="24843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2244"/>
                        <a:gd name="adj2" fmla="val 248858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8.805814781949479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354-48DE-A891-48388A3EA5BA}"/>
                </c:ext>
              </c:extLst>
            </c:dLbl>
            <c:dLbl>
              <c:idx val="2"/>
              <c:layout>
                <c:manualLayout>
                  <c:x val="0.15815538961468847"/>
                  <c:y val="-0.1090005859880330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816022" y="1091444"/>
                  <a:ext cx="1574440" cy="25905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0512"/>
                        <a:gd name="adj2" fmla="val 304833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5057199306"/>
                      <c:h val="8.092882001869015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354-48DE-A891-48388A3EA5BA}"/>
                </c:ext>
              </c:extLst>
            </c:dLbl>
            <c:dLbl>
              <c:idx val="3"/>
              <c:layout>
                <c:manualLayout>
                  <c:x val="0.17598894564786383"/>
                  <c:y val="-0.12646331260862081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2382396" y="1452008"/>
                  <a:ext cx="1681783" cy="2689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0362"/>
                        <a:gd name="adj2" fmla="val 31195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364137054910616"/>
                      <c:h val="8.007085732650713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354-48DE-A891-48388A3EA5BA}"/>
                </c:ext>
              </c:extLst>
            </c:dLbl>
            <c:dLbl>
              <c:idx val="4"/>
              <c:layout>
                <c:manualLayout>
                  <c:x val="3.099743100061007E-2"/>
                  <c:y val="-1.796158519747896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3036"/>
                        <a:gd name="adj2" fmla="val 189290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354-48DE-A891-48388A3EA5BA}"/>
                </c:ext>
              </c:extLst>
            </c:dLbl>
            <c:dLbl>
              <c:idx val="5"/>
              <c:layout>
                <c:manualLayout>
                  <c:x val="4.9033529049152223E-2"/>
                  <c:y val="-0.1151695087178710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8082"/>
                        <a:gd name="adj2" fmla="val 34583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2489446325029556"/>
                      <c:h val="7.778692769009321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354-48DE-A891-48388A3EA5BA}"/>
                </c:ext>
              </c:extLst>
            </c:dLbl>
            <c:dLbl>
              <c:idx val="6"/>
              <c:layout>
                <c:manualLayout>
                  <c:x val="2.0760299448172571E-2"/>
                  <c:y val="-4.9206642544737583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3543593" y="2097238"/>
                  <a:ext cx="707210" cy="33424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5883"/>
                        <a:gd name="adj2" fmla="val 21002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9.6870500199307291E-2"/>
                      <c:h val="7.043546242299569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354-48DE-A891-48388A3EA5BA}"/>
                </c:ext>
              </c:extLst>
            </c:dLbl>
            <c:dLbl>
              <c:idx val="7"/>
              <c:layout>
                <c:manualLayout>
                  <c:x val="9.8258418595454047E-2"/>
                  <c:y val="-0.36345104937972095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3C990AF-1ADA-4BFB-A9EE-F4B13ADB39B5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075463" y="885450"/>
                  <a:ext cx="1534995" cy="3261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7695"/>
                        <a:gd name="adj2" fmla="val 597363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813101666889855"/>
                      <c:h val="9.367685297763747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354-48DE-A891-48388A3EA5BA}"/>
                </c:ext>
              </c:extLst>
            </c:dLbl>
            <c:dLbl>
              <c:idx val="8"/>
              <c:layout>
                <c:manualLayout>
                  <c:x val="4.6224465234951849E-2"/>
                  <c:y val="-8.4098660888459492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E309CAF-CC50-4DF6-9BA9-C56E4E37CEB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629458" y="2616628"/>
                  <a:ext cx="633409" cy="2847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6423"/>
                        <a:gd name="adj2" fmla="val 27303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132689502468074"/>
                      <c:h val="9.010483873216176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354-48DE-A891-48388A3EA5B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castiguri!$B$4:$B$13</c:f>
              <c:numCache>
                <c:formatCode>General</c:formatCode>
                <c:ptCount val="10"/>
                <c:pt idx="0">
                  <c:v>13085</c:v>
                </c:pt>
                <c:pt idx="1">
                  <c:v>11217</c:v>
                </c:pt>
                <c:pt idx="2">
                  <c:v>9020</c:v>
                </c:pt>
                <c:pt idx="3">
                  <c:v>7120</c:v>
                </c:pt>
                <c:pt idx="4">
                  <c:v>6396</c:v>
                </c:pt>
                <c:pt idx="5">
                  <c:v>5968</c:v>
                </c:pt>
                <c:pt idx="6">
                  <c:v>5682</c:v>
                </c:pt>
                <c:pt idx="7">
                  <c:v>5113</c:v>
                </c:pt>
                <c:pt idx="8">
                  <c:v>4870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 Public administration and defence*)</c:v>
                  </c:pt>
                  <c:pt idx="3">
                    <c:v>Sănătate şi asistenţă socială
Human health and social work activities</c:v>
                  </c:pt>
                  <c:pt idx="4">
                    <c:v>Învăţământ
Education</c:v>
                  </c:pt>
                  <c:pt idx="5">
                    <c:v>Industrie - Total
 Industry - Total</c:v>
                  </c:pt>
                  <c:pt idx="6">
                    <c:v>Comerţ
Trade</c:v>
                  </c:pt>
                  <c:pt idx="7">
                    <c:v>Agricultură, silvicultură şi pescuit
Agriculture, forestry and fishing</c:v>
                  </c:pt>
                  <c:pt idx="8">
                    <c:v>Construcţii
Construction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354-48DE-A891-48388A3EA5BA}"/>
                </c:ext>
              </c:extLst>
            </c:dLbl>
            <c:dLbl>
              <c:idx val="1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="1" baseline="0"/>
                      <a:pPr/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3354-48DE-A891-48388A3EA5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54-48DE-A891-48388A3EA5B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54-48DE-A891-48388A3EA5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54-48DE-A891-48388A3EA5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54-48DE-A891-48388A3EA5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54-48DE-A891-48388A3EA5B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54-48DE-A891-48388A3EA5B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54-48DE-A891-48388A3EA5B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castiguri!$C$4:$C$13</c:f>
              <c:numCache>
                <c:formatCode>General</c:formatCode>
                <c:ptCount val="10"/>
                <c:pt idx="0">
                  <c:v>6413</c:v>
                </c:pt>
                <c:pt idx="1">
                  <c:v>6413</c:v>
                </c:pt>
                <c:pt idx="2">
                  <c:v>6413</c:v>
                </c:pt>
                <c:pt idx="3">
                  <c:v>6413</c:v>
                </c:pt>
                <c:pt idx="4">
                  <c:v>6413</c:v>
                </c:pt>
                <c:pt idx="5">
                  <c:v>6413</c:v>
                </c:pt>
                <c:pt idx="6">
                  <c:v>6413</c:v>
                </c:pt>
                <c:pt idx="7">
                  <c:v>6413</c:v>
                </c:pt>
                <c:pt idx="8">
                  <c:v>6413</c:v>
                </c:pt>
                <c:pt idx="9">
                  <c:v>6413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Pe principalele activităţi ale economiei / </a:t>
            </a:r>
            <a:r>
              <a:rPr lang="ro-RO" sz="700" b="1" i="1"/>
              <a:t>By main activity of economy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/>
              <a:t>în industrie / </a:t>
            </a:r>
            <a:r>
              <a:rPr lang="en-US" sz="700" b="1" i="1"/>
              <a:t>i</a:t>
            </a:r>
            <a:r>
              <a:rPr lang="ro-RO" sz="700" b="1" i="1"/>
              <a:t>n industr</a:t>
            </a:r>
            <a:r>
              <a:rPr lang="en-US" sz="700" b="1" i="1"/>
              <a:t>y</a:t>
            </a:r>
          </a:p>
        </c:rich>
      </c:tx>
      <c:layout>
        <c:manualLayout>
          <c:xMode val="edge"/>
          <c:yMode val="edge"/>
          <c:x val="0.23121438526503713"/>
          <c:y val="8.374674509559823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34073430736692E-2"/>
          <c:y val="0.20501249774574715"/>
          <c:w val="0.89998324283538633"/>
          <c:h val="0.731444842122007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7A7-869F-3E2557106C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E7-47A7-869F-3E2557106C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BE7-47A7-869F-3E2557106C6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BE7-47A7-869F-3E2557106C6A}"/>
              </c:ext>
            </c:extLst>
          </c:dPt>
          <c:dLbls>
            <c:dLbl>
              <c:idx val="0"/>
              <c:layout>
                <c:manualLayout>
                  <c:x val="0.13321634074448013"/>
                  <c:y val="-9.876297423049391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B8C1714-B691-48BC-9406-647BCBFB9D03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778472" y="662036"/>
                  <a:ext cx="3723769" cy="3303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8866"/>
                        <a:gd name="adj2" fmla="val 225848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63723068103547853"/>
                      <c:h val="8.211668853893262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E7-47A7-869F-3E2557106C6A}"/>
                </c:ext>
              </c:extLst>
            </c:dLbl>
            <c:dLbl>
              <c:idx val="1"/>
              <c:layout>
                <c:manualLayout>
                  <c:x val="7.216819895014695E-2"/>
                  <c:y val="-1.3077005289111588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DDC1970-28F2-4A02-B9B7-7D5E3A0F96D8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083881" y="1037522"/>
                  <a:ext cx="1112358" cy="34007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4523"/>
                        <a:gd name="adj2" fmla="val 12304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026994388677115"/>
                      <c:h val="8.452437763461384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BE7-47A7-869F-3E2557106C6A}"/>
                </c:ext>
              </c:extLst>
            </c:dLbl>
            <c:dLbl>
              <c:idx val="2"/>
              <c:layout>
                <c:manualLayout>
                  <c:x val="-2.3043889333339038E-2"/>
                  <c:y val="-7.53297829647959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532B53FC-EFEF-4986-9E18-8F0289C3A2FE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668151" y="1485734"/>
                  <a:ext cx="1055546" cy="29078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5157"/>
                        <a:gd name="adj2" fmla="val 21405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063057699581153"/>
                      <c:h val="7.697670057110940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E7-47A7-869F-3E2557106C6A}"/>
                </c:ext>
              </c:extLst>
            </c:dLbl>
            <c:dLbl>
              <c:idx val="3"/>
              <c:layout>
                <c:manualLayout>
                  <c:x val="6.5987927117781106E-2"/>
                  <c:y val="-9.663239126268385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04F8F2C-7AFC-469E-A6B9-45C73EE67D49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97767" y="1585797"/>
                  <a:ext cx="1923968" cy="54056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63"/>
                        <a:gd name="adj2" fmla="val 14821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3689056971854187"/>
                      <c:h val="0.1600641247595056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E7-47A7-869F-3E2557106C6A}"/>
                </c:ext>
              </c:extLst>
            </c:dLbl>
            <c:dLbl>
              <c:idx val="4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castiguri!$B$17:$B$21</c:f>
              <c:numCache>
                <c:formatCode>General</c:formatCode>
                <c:ptCount val="5"/>
                <c:pt idx="0">
                  <c:v>9912</c:v>
                </c:pt>
                <c:pt idx="1">
                  <c:v>9037</c:v>
                </c:pt>
                <c:pt idx="2">
                  <c:v>5703</c:v>
                </c:pt>
                <c:pt idx="3">
                  <c:v>5306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castiguri!$A$17:$A$20</c15:f>
                <c15:dlblRangeCache>
                  <c:ptCount val="4"/>
                  <c:pt idx="0">
                    <c:v>Producţia şi furnizarea de energie electrică şi termică, gaze, apă caldă şi aer condiţionat
 Electricity, gas, steam and air conditioning production and supply</c:v>
                  </c:pt>
                  <c:pt idx="1">
                    <c:v>Industria extractivă
Mining and quarrying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 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5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E7-47A7-869F-3E2557106C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E7-47A7-869F-3E2557106C6A}"/>
                </c:ext>
              </c:extLst>
            </c:dLbl>
            <c:dLbl>
              <c:idx val="2"/>
              <c:layout>
                <c:manualLayout>
                  <c:x val="-0.35909674243160877"/>
                  <c:y val="9.3922426363371128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="1" baseline="0"/>
                      <a:pPr>
                        <a:defRPr/>
                      </a:pPr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83823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BE7-47A7-869F-3E2557106C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E7-47A7-869F-3E2557106C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castiguri!$C$17:$C$21</c:f>
              <c:numCache>
                <c:formatCode>General</c:formatCode>
                <c:ptCount val="5"/>
                <c:pt idx="0">
                  <c:v>5968</c:v>
                </c:pt>
                <c:pt idx="1">
                  <c:v>5968</c:v>
                </c:pt>
                <c:pt idx="2">
                  <c:v>5968</c:v>
                </c:pt>
                <c:pt idx="3">
                  <c:v>5968</c:v>
                </c:pt>
                <c:pt idx="4">
                  <c:v>5968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al populaţiei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în perioada </a:t>
            </a:r>
            <a:r>
              <a:rPr lang="en-US" sz="700" b="1"/>
              <a:t>iunie</a:t>
            </a:r>
            <a:r>
              <a:rPr lang="ro-RO" sz="700" b="1"/>
              <a:t> 20</a:t>
            </a:r>
            <a:r>
              <a:rPr lang="en-US" sz="700" b="1"/>
              <a:t>21 </a:t>
            </a:r>
            <a:r>
              <a:rPr lang="ro-RO" sz="700" b="1"/>
              <a:t>- </a:t>
            </a:r>
            <a:r>
              <a:rPr lang="en-US" sz="700" b="1"/>
              <a:t>iunie</a:t>
            </a:r>
            <a:r>
              <a:rPr lang="en-US" sz="700" b="1" i="0" u="none" strike="noStrike" baseline="0">
                <a:effectLst/>
              </a:rPr>
              <a:t>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>
              <a:defRPr sz="700" b="1"/>
            </a:pPr>
            <a:r>
              <a:rPr lang="ro-RO" sz="700" b="1" i="1"/>
              <a:t>Evolution of the consumer price indices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</a:t>
            </a:r>
            <a:r>
              <a:rPr lang="en-US" sz="700" b="1" i="1" baseline="0"/>
              <a:t> </a:t>
            </a:r>
            <a:r>
              <a:rPr lang="en-US" sz="700" b="1" i="1" u="none" strike="noStrike" baseline="0">
                <a:effectLst/>
              </a:rPr>
              <a:t>June</a:t>
            </a:r>
            <a:r>
              <a:rPr lang="en-US" sz="700" b="1" i="1"/>
              <a:t> </a:t>
            </a:r>
            <a:r>
              <a:rPr lang="ro-RO" sz="700" b="1" i="1"/>
              <a:t>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 u="none" strike="noStrike" baseline="0">
                <a:effectLst/>
              </a:rPr>
              <a:t>June </a:t>
            </a:r>
            <a:r>
              <a:rPr lang="ro-RO" sz="700" b="1" i="1"/>
              <a:t>20</a:t>
            </a:r>
            <a:r>
              <a:rPr lang="en-US" sz="700" b="1" i="1"/>
              <a:t>22</a:t>
            </a:r>
          </a:p>
          <a:p>
            <a:pPr>
              <a:defRPr sz="700" b="1"/>
            </a:pPr>
            <a:endParaRPr lang="en-US" sz="700" b="1" i="1"/>
          </a:p>
          <a:p>
            <a:pPr>
              <a:defRPr sz="700" b="1"/>
            </a:pPr>
            <a:r>
              <a:rPr lang="en-US" sz="700" b="0"/>
              <a:t>- luna anterioară = 100 / </a:t>
            </a:r>
            <a:r>
              <a:rPr lang="en-US" sz="700" b="0" i="1"/>
              <a:t>previous month = 100 -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IPC!$B$7:$N$7</c:f>
              <c:numCache>
                <c:formatCode>0,0</c:formatCode>
                <c:ptCount val="13"/>
                <c:pt idx="0" formatCode="General">
                  <c:v>100.3</c:v>
                </c:pt>
                <c:pt idx="1">
                  <c:v>99.7</c:v>
                </c:pt>
                <c:pt idx="2">
                  <c:v>100</c:v>
                </c:pt>
                <c:pt idx="3">
                  <c:v>101</c:v>
                </c:pt>
                <c:pt idx="4">
                  <c:v>100.1</c:v>
                </c:pt>
                <c:pt idx="5">
                  <c:v>100.7</c:v>
                </c:pt>
                <c:pt idx="6">
                  <c:v>100.8</c:v>
                </c:pt>
                <c:pt idx="7">
                  <c:v>101.2</c:v>
                </c:pt>
                <c:pt idx="8">
                  <c:v>102</c:v>
                </c:pt>
                <c:pt idx="9">
                  <c:v>102.5</c:v>
                </c:pt>
                <c:pt idx="10">
                  <c:v>102.6</c:v>
                </c:pt>
                <c:pt idx="11">
                  <c:v>101.7</c:v>
                </c:pt>
                <c:pt idx="12">
                  <c:v>100.6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0-422E-A3DE-4FA86D8633CD}"/>
            </c:ext>
          </c:extLst>
        </c:ser>
        <c:ser>
          <c:idx val="2"/>
          <c:order val="2"/>
          <c:tx>
            <c:strRef>
              <c:f>IPC!$A$8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IPC!$B$8:$N$8</c:f>
              <c:numCache>
                <c:formatCode>0,0</c:formatCode>
                <c:ptCount val="13"/>
                <c:pt idx="0" formatCode="General">
                  <c:v>100.3</c:v>
                </c:pt>
                <c:pt idx="1">
                  <c:v>102</c:v>
                </c:pt>
                <c:pt idx="2">
                  <c:v>100.3</c:v>
                </c:pt>
                <c:pt idx="3">
                  <c:v>100.7</c:v>
                </c:pt>
                <c:pt idx="4">
                  <c:v>102.8</c:v>
                </c:pt>
                <c:pt idx="5">
                  <c:v>99.5</c:v>
                </c:pt>
                <c:pt idx="6">
                  <c:v>100.7</c:v>
                </c:pt>
                <c:pt idx="7">
                  <c:v>101.7</c:v>
                </c:pt>
                <c:pt idx="8">
                  <c:v>99.7</c:v>
                </c:pt>
                <c:pt idx="9">
                  <c:v>101.9</c:v>
                </c:pt>
                <c:pt idx="10">
                  <c:v>105.5</c:v>
                </c:pt>
                <c:pt idx="11">
                  <c:v>101</c:v>
                </c:pt>
                <c:pt idx="12">
                  <c:v>100.9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B0-422E-A3DE-4FA86D8633CD}"/>
            </c:ext>
          </c:extLst>
        </c:ser>
        <c:ser>
          <c:idx val="3"/>
          <c:order val="3"/>
          <c:tx>
            <c:strRef>
              <c:f>IPC!$A$9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IPC!$B$9:$N$9</c:f>
              <c:numCache>
                <c:formatCode>0,0</c:formatCode>
                <c:ptCount val="13"/>
                <c:pt idx="0">
                  <c:v>100.2</c:v>
                </c:pt>
                <c:pt idx="1">
                  <c:v>100.4</c:v>
                </c:pt>
                <c:pt idx="2">
                  <c:v>100.4</c:v>
                </c:pt>
                <c:pt idx="3">
                  <c:v>101</c:v>
                </c:pt>
                <c:pt idx="4">
                  <c:v>100.4</c:v>
                </c:pt>
                <c:pt idx="5">
                  <c:v>100.2</c:v>
                </c:pt>
                <c:pt idx="6">
                  <c:v>100.4</c:v>
                </c:pt>
                <c:pt idx="7">
                  <c:v>101.4</c:v>
                </c:pt>
                <c:pt idx="8">
                  <c:v>100.6</c:v>
                </c:pt>
                <c:pt idx="9">
                  <c:v>100.7</c:v>
                </c:pt>
                <c:pt idx="10">
                  <c:v>100.9</c:v>
                </c:pt>
                <c:pt idx="11">
                  <c:v>100.6</c:v>
                </c:pt>
                <c:pt idx="12">
                  <c:v>100.5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IPC!$B$3:$N$5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IPC!$B$6:$N$6</c:f>
              <c:numCache>
                <c:formatCode>0,0</c:formatCode>
                <c:ptCount val="13"/>
                <c:pt idx="0" formatCode="General">
                  <c:v>100.3</c:v>
                </c:pt>
                <c:pt idx="1">
                  <c:v>101</c:v>
                </c:pt>
                <c:pt idx="2">
                  <c:v>100.2</c:v>
                </c:pt>
                <c:pt idx="3">
                  <c:v>100.8</c:v>
                </c:pt>
                <c:pt idx="4">
                  <c:v>101.8</c:v>
                </c:pt>
                <c:pt idx="5">
                  <c:v>100</c:v>
                </c:pt>
                <c:pt idx="6">
                  <c:v>100.7</c:v>
                </c:pt>
                <c:pt idx="7">
                  <c:v>101.5</c:v>
                </c:pt>
                <c:pt idx="8">
                  <c:v>100.6</c:v>
                </c:pt>
                <c:pt idx="9">
                  <c:v>101.9</c:v>
                </c:pt>
                <c:pt idx="10">
                  <c:v>103.7</c:v>
                </c:pt>
                <c:pt idx="11">
                  <c:v>101.2</c:v>
                </c:pt>
                <c:pt idx="12">
                  <c:v>100.8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6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şi a indicilor câştigurilor salariale</a:t>
            </a:r>
            <a:endParaRPr lang="en-US" sz="700" b="1"/>
          </a:p>
          <a:p>
            <a:pPr algn="ctr" rtl="0">
              <a:defRPr sz="700" b="1"/>
            </a:pPr>
            <a:r>
              <a:rPr lang="ro-RO" sz="700" b="1"/>
              <a:t>medii nete în perioada </a:t>
            </a:r>
            <a:r>
              <a:rPr lang="en-US" sz="700" b="1"/>
              <a:t>iunie</a:t>
            </a:r>
            <a:r>
              <a:rPr lang="ro-RO" sz="700" b="1"/>
              <a:t> 20</a:t>
            </a:r>
            <a:r>
              <a:rPr lang="en-US" sz="700" b="1"/>
              <a:t>21</a:t>
            </a:r>
            <a:r>
              <a:rPr lang="ro-RO" sz="700" b="1"/>
              <a:t> - </a:t>
            </a:r>
            <a:r>
              <a:rPr lang="en-US" sz="700" b="1"/>
              <a:t>iunie</a:t>
            </a:r>
            <a:r>
              <a:rPr lang="en-US" sz="700" b="1" i="0" u="none" strike="noStrike" baseline="0">
                <a:effectLst/>
              </a:rPr>
              <a:t>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 algn="ctr" rtl="0">
              <a:defRPr sz="700" b="1"/>
            </a:pPr>
            <a:r>
              <a:rPr lang="ro-RO" sz="700" b="1" i="1"/>
              <a:t>Evolution of the consumer price indices and the net average earnings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June</a:t>
            </a:r>
            <a:r>
              <a:rPr lang="ro-RO" sz="700" b="1" i="1"/>
              <a:t> 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 u="none" strike="noStrike" baseline="0">
                <a:effectLst/>
              </a:rPr>
              <a:t>June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9901602043414934"/>
          <c:w val="0.90637523565869449"/>
          <c:h val="0.58928734242426006"/>
        </c:manualLayout>
      </c:layout>
      <c:lineChart>
        <c:grouping val="standard"/>
        <c:varyColors val="0"/>
        <c:ser>
          <c:idx val="0"/>
          <c:order val="0"/>
          <c:tx>
            <c:strRef>
              <c:f>IPC!$A$15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IPC!$B$15:$N$15</c:f>
              <c:numCache>
                <c:formatCode>0,0</c:formatCode>
                <c:ptCount val="13"/>
                <c:pt idx="0">
                  <c:v>100.3</c:v>
                </c:pt>
                <c:pt idx="1">
                  <c:v>101</c:v>
                </c:pt>
                <c:pt idx="2">
                  <c:v>100.2</c:v>
                </c:pt>
                <c:pt idx="3">
                  <c:v>100.8</c:v>
                </c:pt>
                <c:pt idx="4">
                  <c:v>101.8</c:v>
                </c:pt>
                <c:pt idx="5">
                  <c:v>100</c:v>
                </c:pt>
                <c:pt idx="6">
                  <c:v>100.7</c:v>
                </c:pt>
                <c:pt idx="7">
                  <c:v>101.5</c:v>
                </c:pt>
                <c:pt idx="8">
                  <c:v>100.6</c:v>
                </c:pt>
                <c:pt idx="9">
                  <c:v>101.9</c:v>
                </c:pt>
                <c:pt idx="10">
                  <c:v>103.7</c:v>
                </c:pt>
                <c:pt idx="11">
                  <c:v>101.2</c:v>
                </c:pt>
                <c:pt idx="12">
                  <c:v>100.8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7A-4563-8803-2A74CCB841F3}"/>
            </c:ext>
          </c:extLst>
        </c:ser>
        <c:ser>
          <c:idx val="1"/>
          <c:order val="1"/>
          <c:tx>
            <c:strRef>
              <c:f>IPC!$A$16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IPC!$B$16:$N$16</c:f>
              <c:numCache>
                <c:formatCode>0,0</c:formatCode>
                <c:ptCount val="13"/>
                <c:pt idx="0">
                  <c:v>101.4</c:v>
                </c:pt>
                <c:pt idx="1">
                  <c:v>100.1</c:v>
                </c:pt>
                <c:pt idx="2">
                  <c:v>98.4</c:v>
                </c:pt>
                <c:pt idx="3">
                  <c:v>100.9</c:v>
                </c:pt>
                <c:pt idx="4">
                  <c:v>100.8</c:v>
                </c:pt>
                <c:pt idx="5">
                  <c:v>102.8</c:v>
                </c:pt>
                <c:pt idx="6">
                  <c:v>106.4</c:v>
                </c:pt>
                <c:pt idx="7">
                  <c:v>95.3</c:v>
                </c:pt>
                <c:pt idx="8">
                  <c:v>100.6</c:v>
                </c:pt>
                <c:pt idx="9">
                  <c:v>105.8</c:v>
                </c:pt>
                <c:pt idx="10">
                  <c:v>100.8</c:v>
                </c:pt>
                <c:pt idx="11">
                  <c:v>99</c:v>
                </c:pt>
                <c:pt idx="12">
                  <c:v>101.2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7A-4563-8803-2A74CCB84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08"/>
          <c:min val="9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iunie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effectLst/>
              </a:rPr>
              <a:t>iunie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en-US" sz="700" b="1" i="1" u="none" strike="noStrike" baseline="0">
                <a:effectLst/>
              </a:rPr>
              <a:t>June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June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700" baseline="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0423817905798676"/>
          <c:h val="0.617990122699058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Somaj!$B$6:$N$6</c:f>
              <c:numCache>
                <c:formatCode>0,0</c:formatCode>
                <c:ptCount val="13"/>
                <c:pt idx="0">
                  <c:v>3.1</c:v>
                </c:pt>
                <c:pt idx="1">
                  <c:v>3</c:v>
                </c:pt>
                <c:pt idx="2">
                  <c:v>3</c:v>
                </c:pt>
                <c:pt idx="3">
                  <c:v>2.9</c:v>
                </c:pt>
                <c:pt idx="4">
                  <c:v>2.8</c:v>
                </c:pt>
                <c:pt idx="5">
                  <c:v>2.8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2.6</c:v>
                </c:pt>
                <c:pt idx="11">
                  <c:v>2.6</c:v>
                </c:pt>
                <c:pt idx="12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Somaj!$B$7:$N$7</c:f>
              <c:numCache>
                <c:formatCode>0,0</c:formatCode>
                <c:ptCount val="13"/>
                <c:pt idx="0">
                  <c:v>2.9</c:v>
                </c:pt>
                <c:pt idx="1">
                  <c:v>2.9</c:v>
                </c:pt>
                <c:pt idx="2">
                  <c:v>2.9</c:v>
                </c:pt>
                <c:pt idx="3">
                  <c:v>2.8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2.6</c:v>
                </c:pt>
                <c:pt idx="10">
                  <c:v>2.5</c:v>
                </c:pt>
                <c:pt idx="11">
                  <c:v>2.5</c:v>
                </c:pt>
                <c:pt idx="12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Somaj!$B$5:$N$5</c:f>
              <c:numCache>
                <c:formatCode>0,0</c:formatCode>
                <c:ptCount val="13"/>
                <c:pt idx="0">
                  <c:v>3</c:v>
                </c:pt>
                <c:pt idx="1">
                  <c:v>3</c:v>
                </c:pt>
                <c:pt idx="2">
                  <c:v>2.9</c:v>
                </c:pt>
                <c:pt idx="3">
                  <c:v>2.9</c:v>
                </c:pt>
                <c:pt idx="4">
                  <c:v>2.8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2.6</c:v>
                </c:pt>
                <c:pt idx="10">
                  <c:v>2.6</c:v>
                </c:pt>
                <c:pt idx="11">
                  <c:v>2.5</c:v>
                </c:pt>
                <c:pt idx="12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,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185877553460038E-2"/>
          <c:y val="0.93802979426452804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  <a:effectLst/>
              </a:rPr>
              <a:t>Numărul şomerilor înregistraţi în perioada </a:t>
            </a:r>
            <a:r>
              <a:rPr lang="en-US" sz="700" b="1" i="0" u="none" strike="noStrike" baseline="0">
                <a:effectLst/>
              </a:rPr>
              <a:t>iunie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effectLst/>
              </a:rPr>
              <a:t>iunie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en-US" sz="700" b="1" i="1" u="none" strike="noStrike" baseline="0">
                <a:effectLst/>
              </a:rPr>
              <a:t>June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 u="none" strike="noStrike" baseline="0">
                <a:effectLst/>
              </a:rPr>
              <a:t>June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700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en-US" sz="700" i="0">
                <a:solidFill>
                  <a:sysClr val="windowText" lastClr="000000"/>
                </a:solidFill>
                <a:effectLst/>
              </a:rPr>
              <a:t>- mii persoane </a:t>
            </a:r>
            <a:r>
              <a:rPr lang="en-US" sz="700" i="1">
                <a:solidFill>
                  <a:sysClr val="windowText" lastClr="000000"/>
                </a:solidFill>
                <a:effectLst/>
              </a:rPr>
              <a:t>/ thousand persons - </a:t>
            </a:r>
            <a:endParaRPr lang="en-US" sz="70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0765403071804018"/>
          <c:h val="0.610004288008774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Somaj!$B$13:$N$13</c:f>
              <c:numCache>
                <c:formatCode>0,0</c:formatCode>
                <c:ptCount val="13"/>
                <c:pt idx="0">
                  <c:v>139</c:v>
                </c:pt>
                <c:pt idx="1">
                  <c:v>137.6</c:v>
                </c:pt>
                <c:pt idx="2">
                  <c:v>136.69999999999999</c:v>
                </c:pt>
                <c:pt idx="3">
                  <c:v>132.69999999999999</c:v>
                </c:pt>
                <c:pt idx="4">
                  <c:v>129.1</c:v>
                </c:pt>
                <c:pt idx="5">
                  <c:v>127</c:v>
                </c:pt>
                <c:pt idx="6">
                  <c:v>126.4</c:v>
                </c:pt>
                <c:pt idx="7">
                  <c:v>127</c:v>
                </c:pt>
                <c:pt idx="8">
                  <c:v>126.6</c:v>
                </c:pt>
                <c:pt idx="9">
                  <c:v>124.4</c:v>
                </c:pt>
                <c:pt idx="10">
                  <c:v>121.1</c:v>
                </c:pt>
                <c:pt idx="11">
                  <c:v>119.5</c:v>
                </c:pt>
                <c:pt idx="12">
                  <c:v>118.7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Somaj!$B$14:$N$14</c:f>
              <c:numCache>
                <c:formatCode>0,0</c:formatCode>
                <c:ptCount val="13"/>
                <c:pt idx="0">
                  <c:v>123.1</c:v>
                </c:pt>
                <c:pt idx="1">
                  <c:v>121.2</c:v>
                </c:pt>
                <c:pt idx="2">
                  <c:v>119.4</c:v>
                </c:pt>
                <c:pt idx="3">
                  <c:v>116.5</c:v>
                </c:pt>
                <c:pt idx="4">
                  <c:v>112.4</c:v>
                </c:pt>
                <c:pt idx="5">
                  <c:v>110.9</c:v>
                </c:pt>
                <c:pt idx="6">
                  <c:v>108.4</c:v>
                </c:pt>
                <c:pt idx="7">
                  <c:v>107.1</c:v>
                </c:pt>
                <c:pt idx="8">
                  <c:v>106.3</c:v>
                </c:pt>
                <c:pt idx="9">
                  <c:v>105.9</c:v>
                </c:pt>
                <c:pt idx="10">
                  <c:v>103.7</c:v>
                </c:pt>
                <c:pt idx="11">
                  <c:v>103.2</c:v>
                </c:pt>
                <c:pt idx="12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16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1.I-30.VI.2022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1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1.I-30.VI.2022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32293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,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3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</a:t>
            </a:r>
            <a:r>
              <a:rPr lang="en-US" sz="700" b="0" i="1" cap="non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9F4-4ADE-83CB-80A628A5A9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9F4-4ADE-83CB-80A628A5A9E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9F4-4ADE-83CB-80A628A5A9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9F4-4ADE-83CB-80A628A5A9E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9F4-4ADE-83CB-80A628A5A9E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9F4-4ADE-83CB-80A628A5A9E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9F4-4ADE-83CB-80A628A5A9EC}"/>
              </c:ext>
            </c:extLst>
          </c:dPt>
          <c:dLbls>
            <c:dLbl>
              <c:idx val="0"/>
              <c:layout>
                <c:manualLayout>
                  <c:x val="2.6808782421571708E-2"/>
                  <c:y val="-0.2289460946134164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11,9%</a:t>
                    </a:r>
                  </a:p>
                </c:rich>
              </c:tx>
              <c:spPr>
                <a:xfrm>
                  <a:off x="142084" y="642676"/>
                  <a:ext cx="681846" cy="717049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33717"/>
                        <a:gd name="adj2" fmla="val 13594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2865249471452792"/>
                      <c:h val="0.1611352585246412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89F4-4ADE-83CB-80A628A5A9EC}"/>
                </c:ext>
              </c:extLst>
            </c:dLbl>
            <c:dLbl>
              <c:idx val="1"/>
              <c:layout>
                <c:manualLayout>
                  <c:x val="1.921638218043531E-2"/>
                  <c:y val="-0.1567583868878570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204"/>
                        <a:gd name="adj2" fmla="val 94585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9F4-4ADE-83CB-80A628A5A9EC}"/>
                </c:ext>
              </c:extLst>
            </c:dLbl>
            <c:dLbl>
              <c:idx val="2"/>
              <c:layout>
                <c:manualLayout>
                  <c:x val="2.8355036552541981E-2"/>
                  <c:y val="-0.1005804068420951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8571"/>
                        <a:gd name="adj2" fmla="val 83236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9F4-4ADE-83CB-80A628A5A9EC}"/>
                </c:ext>
              </c:extLst>
            </c:dLbl>
            <c:dLbl>
              <c:idx val="3"/>
              <c:layout>
                <c:manualLayout>
                  <c:x val="1.5575750886100786E-2"/>
                  <c:y val="-5.2321704594281422E-1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4257294" y="2052986"/>
                  <a:ext cx="942999" cy="775224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78415"/>
                        <a:gd name="adj2" fmla="val -184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511633699094607"/>
                      <c:h val="0.1742083451124072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9F4-4ADE-83CB-80A628A5A9EC}"/>
                </c:ext>
              </c:extLst>
            </c:dLbl>
            <c:dLbl>
              <c:idx val="4"/>
              <c:layout>
                <c:manualLayout>
                  <c:x val="-2.6202733822587386E-2"/>
                  <c:y val="0.1515579164140439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9715"/>
                        <a:gd name="adj2" fmla="val -109699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9F4-4ADE-83CB-80A628A5A9EC}"/>
                </c:ext>
              </c:extLst>
            </c:dLbl>
            <c:dLbl>
              <c:idx val="5"/>
              <c:layout>
                <c:manualLayout>
                  <c:x val="-0.24402644953069913"/>
                  <c:y val="0.2438868292051517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855288" y="3378744"/>
                  <a:ext cx="950459" cy="76748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2810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159570247072211"/>
                      <c:h val="0.1895938895437418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89F4-4ADE-83CB-80A628A5A9EC}"/>
                </c:ext>
              </c:extLst>
            </c:dLbl>
            <c:dLbl>
              <c:idx val="6"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Producție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88,1%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4640"/>
                        <a:gd name="adj2" fmla="val 3587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D-89F4-4ADE-83CB-80A628A5A9E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energie!$A$1:$F$6</c15:sqref>
                  </c15:fullRef>
                  <c15:levelRef>
                    <c15:sqref>energie!$A$6:$F$6</c15:sqref>
                  </c15:levelRef>
                </c:ext>
              </c:extLst>
              <c:f>energie!$A$6:$F$6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energie!$A$7:$F$7</c:f>
              <c:numCache>
                <c:formatCode>0,0</c:formatCode>
                <c:ptCount val="6"/>
                <c:pt idx="0">
                  <c:v>11.9</c:v>
                </c:pt>
                <c:pt idx="1">
                  <c:v>37.200000000000003</c:v>
                </c:pt>
                <c:pt idx="2">
                  <c:v>27.1</c:v>
                </c:pt>
                <c:pt idx="3">
                  <c:v>18.3</c:v>
                </c:pt>
                <c:pt idx="4">
                  <c:v>14.1</c:v>
                </c:pt>
                <c:pt idx="5">
                  <c:v>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F4-4ADE-83CB-80A628A5A9E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32293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,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3</a:t>
            </a:r>
            <a:r>
              <a:rPr lang="en-US" sz="700" b="0" i="0" u="none" strike="noStrike" cap="none" baseline="0">
                <a:effectLst/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>
        <c:manualLayout>
          <c:xMode val="edge"/>
          <c:yMode val="edge"/>
          <c:x val="0.25884192767151154"/>
          <c:y val="1.7499090598441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6D8-4B4B-8A65-EEB3F7CABE2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6D8-4B4B-8A65-EEB3F7CABE2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6D8-4B4B-8A65-EEB3F7CABE2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6D8-4B4B-8A65-EEB3F7CABE2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6D8-4B4B-8A65-EEB3F7CABE22}"/>
              </c:ext>
            </c:extLst>
          </c:dPt>
          <c:dLbls>
            <c:dLbl>
              <c:idx val="0"/>
              <c:layout>
                <c:manualLayout>
                  <c:x val="6.0955644239390566E-2"/>
                  <c:y val="1.8460621993922625E-2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6D8-4B4B-8A65-EEB3F7CABE22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6D8-4B4B-8A65-EEB3F7CABE22}"/>
                </c:ext>
              </c:extLst>
            </c:dLbl>
            <c:dLbl>
              <c:idx val="2"/>
              <c:layout>
                <c:manualLayout>
                  <c:x val="-4.4480209446231947E-2"/>
                  <c:y val="-1.910682144369676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6D8-4B4B-8A65-EEB3F7CABE22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6D8-4B4B-8A65-EEB3F7CABE22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6D8-4B4B-8A65-EEB3F7CAB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energie!$A$14:$E$14</c:f>
              <c:numCache>
                <c:formatCode>0,0</c:formatCode>
                <c:ptCount val="5"/>
                <c:pt idx="0">
                  <c:v>60.6</c:v>
                </c:pt>
                <c:pt idx="1">
                  <c:v>20.100000000000001</c:v>
                </c:pt>
                <c:pt idx="2">
                  <c:v>8.8000000000000007</c:v>
                </c:pt>
                <c:pt idx="3">
                  <c:v>9.5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D8-4B4B-8A65-EEB3F7CABE2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baseline="0">
                <a:solidFill>
                  <a:sysClr val="windowText" lastClr="000000"/>
                </a:solidFill>
                <a:effectLst/>
              </a:rPr>
              <a:t>Sacrificările de animale și păsări în abatoare, perioada </a:t>
            </a:r>
            <a:r>
              <a:rPr lang="en-US" sz="700" b="1" i="0" u="none" strike="noStrike" baseline="0">
                <a:effectLst/>
              </a:rPr>
              <a:t>iunie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1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0" u="none" strike="noStrike" baseline="0">
                <a:effectLst/>
              </a:rPr>
              <a:t>iunie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2</a:t>
            </a:r>
            <a:endParaRPr lang="en-US" sz="700" b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baseline="0">
                <a:solidFill>
                  <a:sysClr val="windowText" lastClr="000000"/>
                </a:solidFill>
                <a:effectLst/>
              </a:rPr>
              <a:t>Slaughtering of animals and birds in slaughterhouses, during </a:t>
            </a:r>
            <a:r>
              <a:rPr lang="en-US" sz="700" b="1" i="1" baseline="0">
                <a:solidFill>
                  <a:sysClr val="windowText" lastClr="000000"/>
                </a:solidFill>
                <a:effectLst/>
              </a:rPr>
              <a:t>June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1 -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June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effectLst/>
              </a:rPr>
              <a:t>- greutatea în carcasă / </a:t>
            </a:r>
            <a:r>
              <a:rPr lang="ro-RO" sz="700" b="0" i="1" u="none" strike="noStrike" baseline="0">
                <a:effectLst/>
              </a:rPr>
              <a:t>carcass weith -</a:t>
            </a:r>
            <a:endParaRPr lang="en-US" sz="700" b="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6339211770469872"/>
          <c:y val="1.6454214923995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489585765965041E-2"/>
          <c:y val="0.23537511312461709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'sacrificarile in abatoare'!$A$5</c:f>
              <c:strCache>
                <c:ptCount val="1"/>
                <c:pt idx="0">
                  <c:v>Bovine / Cattle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'sacrificarile in abatoare'!$B$5:$N$5</c:f>
              <c:numCache>
                <c:formatCode>General</c:formatCode>
                <c:ptCount val="13"/>
                <c:pt idx="0">
                  <c:v>2737</c:v>
                </c:pt>
                <c:pt idx="1">
                  <c:v>2997</c:v>
                </c:pt>
                <c:pt idx="2">
                  <c:v>3030</c:v>
                </c:pt>
                <c:pt idx="3">
                  <c:v>3151</c:v>
                </c:pt>
                <c:pt idx="4">
                  <c:v>3312</c:v>
                </c:pt>
                <c:pt idx="5">
                  <c:v>4042</c:v>
                </c:pt>
                <c:pt idx="6">
                  <c:v>3783</c:v>
                </c:pt>
                <c:pt idx="7">
                  <c:v>3028</c:v>
                </c:pt>
                <c:pt idx="8">
                  <c:v>2999</c:v>
                </c:pt>
                <c:pt idx="9">
                  <c:v>2814</c:v>
                </c:pt>
                <c:pt idx="10">
                  <c:v>2473</c:v>
                </c:pt>
                <c:pt idx="11">
                  <c:v>2870</c:v>
                </c:pt>
                <c:pt idx="12">
                  <c:v>2796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82C-88D2-BB212D3B39AD}"/>
            </c:ext>
          </c:extLst>
        </c:ser>
        <c:ser>
          <c:idx val="1"/>
          <c:order val="1"/>
          <c:tx>
            <c:strRef>
              <c:f>'sacrificarile in abatoare'!$A$6</c:f>
              <c:strCache>
                <c:ptCount val="1"/>
                <c:pt idx="0">
                  <c:v>Porcine / Pigs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'sacrificarile in abatoare'!$B$6:$N$6</c:f>
              <c:numCache>
                <c:formatCode>General</c:formatCode>
                <c:ptCount val="13"/>
                <c:pt idx="0">
                  <c:v>27785</c:v>
                </c:pt>
                <c:pt idx="1">
                  <c:v>24864</c:v>
                </c:pt>
                <c:pt idx="2">
                  <c:v>27211</c:v>
                </c:pt>
                <c:pt idx="3">
                  <c:v>21971</c:v>
                </c:pt>
                <c:pt idx="4">
                  <c:v>23419</c:v>
                </c:pt>
                <c:pt idx="5">
                  <c:v>27264</c:v>
                </c:pt>
                <c:pt idx="6">
                  <c:v>27452</c:v>
                </c:pt>
                <c:pt idx="7">
                  <c:v>20398</c:v>
                </c:pt>
                <c:pt idx="8">
                  <c:v>20688</c:v>
                </c:pt>
                <c:pt idx="9">
                  <c:v>21342</c:v>
                </c:pt>
                <c:pt idx="10">
                  <c:v>22990</c:v>
                </c:pt>
                <c:pt idx="11">
                  <c:v>24138</c:v>
                </c:pt>
                <c:pt idx="12">
                  <c:v>20682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E-482C-88D2-BB212D3B39AD}"/>
            </c:ext>
          </c:extLst>
        </c:ser>
        <c:ser>
          <c:idx val="2"/>
          <c:order val="2"/>
          <c:tx>
            <c:strRef>
              <c:f>'sacrificarile in abatoare'!$A$7</c:f>
              <c:strCache>
                <c:ptCount val="1"/>
                <c:pt idx="0">
                  <c:v>Ovine şi caprine / Sheep and goats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'sacrificarile in abatoare'!$B$7:$N$7</c:f>
              <c:numCache>
                <c:formatCode>General</c:formatCode>
                <c:ptCount val="13"/>
                <c:pt idx="0">
                  <c:v>254</c:v>
                </c:pt>
                <c:pt idx="1">
                  <c:v>485</c:v>
                </c:pt>
                <c:pt idx="2">
                  <c:v>462</c:v>
                </c:pt>
                <c:pt idx="3">
                  <c:v>671</c:v>
                </c:pt>
                <c:pt idx="4">
                  <c:v>779</c:v>
                </c:pt>
                <c:pt idx="5">
                  <c:v>872</c:v>
                </c:pt>
                <c:pt idx="6">
                  <c:v>688</c:v>
                </c:pt>
                <c:pt idx="7">
                  <c:v>282</c:v>
                </c:pt>
                <c:pt idx="8">
                  <c:v>213</c:v>
                </c:pt>
                <c:pt idx="9">
                  <c:v>271</c:v>
                </c:pt>
                <c:pt idx="10">
                  <c:v>1236</c:v>
                </c:pt>
                <c:pt idx="11">
                  <c:v>224</c:v>
                </c:pt>
                <c:pt idx="12">
                  <c:v>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1E-482C-88D2-BB212D3B39AD}"/>
            </c:ext>
          </c:extLst>
        </c:ser>
        <c:ser>
          <c:idx val="3"/>
          <c:order val="3"/>
          <c:tx>
            <c:strRef>
              <c:f>'sacrificarile in abatoare'!$A$8</c:f>
              <c:strCache>
                <c:ptCount val="1"/>
                <c:pt idx="0">
                  <c:v>Păsări / Poultry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'sacrificarile in abatoare'!$B$8:$N$8</c:f>
              <c:numCache>
                <c:formatCode>General</c:formatCode>
                <c:ptCount val="13"/>
                <c:pt idx="0">
                  <c:v>38270</c:v>
                </c:pt>
                <c:pt idx="1">
                  <c:v>39749</c:v>
                </c:pt>
                <c:pt idx="2">
                  <c:v>36542</c:v>
                </c:pt>
                <c:pt idx="3">
                  <c:v>39033</c:v>
                </c:pt>
                <c:pt idx="4">
                  <c:v>38579</c:v>
                </c:pt>
                <c:pt idx="5">
                  <c:v>39026</c:v>
                </c:pt>
                <c:pt idx="6">
                  <c:v>36491</c:v>
                </c:pt>
                <c:pt idx="7">
                  <c:v>35302</c:v>
                </c:pt>
                <c:pt idx="8">
                  <c:v>34503</c:v>
                </c:pt>
                <c:pt idx="9">
                  <c:v>39347</c:v>
                </c:pt>
                <c:pt idx="10">
                  <c:v>38003</c:v>
                </c:pt>
                <c:pt idx="11">
                  <c:v>41610</c:v>
                </c:pt>
                <c:pt idx="12">
                  <c:v>41160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1E-482C-88D2-BB212D3B3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0"/>
        <c:lblAlgn val="ctr"/>
        <c:lblOffset val="100"/>
        <c:noMultiLvlLbl val="0"/>
      </c:catAx>
      <c:valAx>
        <c:axId val="609822792"/>
        <c:scaling>
          <c:orientation val="minMax"/>
          <c:max val="5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112205825978509E-2"/>
          <c:y val="0.94006486025812874"/>
          <c:w val="0.8769671783297559"/>
          <c:h val="5.5683475171664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comert!$B$11:$N$11</c:f>
              <c:numCache>
                <c:formatCode>0,0</c:formatCode>
                <c:ptCount val="13"/>
                <c:pt idx="0">
                  <c:v>112.1</c:v>
                </c:pt>
                <c:pt idx="1">
                  <c:v>108.7</c:v>
                </c:pt>
                <c:pt idx="2">
                  <c:v>111.1</c:v>
                </c:pt>
                <c:pt idx="3">
                  <c:v>108.9</c:v>
                </c:pt>
                <c:pt idx="4">
                  <c:v>104.1</c:v>
                </c:pt>
                <c:pt idx="5">
                  <c:v>104.7</c:v>
                </c:pt>
                <c:pt idx="6">
                  <c:v>107.2</c:v>
                </c:pt>
                <c:pt idx="7">
                  <c:v>105.6</c:v>
                </c:pt>
                <c:pt idx="8">
                  <c:v>105.5</c:v>
                </c:pt>
                <c:pt idx="9">
                  <c:v>105.4</c:v>
                </c:pt>
                <c:pt idx="10">
                  <c:v>103.7</c:v>
                </c:pt>
                <c:pt idx="11">
                  <c:v>108.1</c:v>
                </c:pt>
                <c:pt idx="12">
                  <c:v>103.2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2F-43F3-AD74-041748C6D823}"/>
            </c:ext>
          </c:extLst>
        </c:ser>
        <c:ser>
          <c:idx val="1"/>
          <c:order val="1"/>
          <c:tx>
            <c:strRef>
              <c:f>comert!$A$12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comert!$B$12:$N$12</c:f>
              <c:numCache>
                <c:formatCode>0,0</c:formatCode>
                <c:ptCount val="13"/>
                <c:pt idx="0">
                  <c:v>128.30000000000001</c:v>
                </c:pt>
                <c:pt idx="1">
                  <c:v>114.5</c:v>
                </c:pt>
                <c:pt idx="2">
                  <c:v>113.7</c:v>
                </c:pt>
                <c:pt idx="3">
                  <c:v>108.1</c:v>
                </c:pt>
                <c:pt idx="4">
                  <c:v>110.7</c:v>
                </c:pt>
                <c:pt idx="5">
                  <c:v>115</c:v>
                </c:pt>
                <c:pt idx="6">
                  <c:v>114.7</c:v>
                </c:pt>
                <c:pt idx="7">
                  <c:v>109.8</c:v>
                </c:pt>
                <c:pt idx="8">
                  <c:v>113.8</c:v>
                </c:pt>
                <c:pt idx="9">
                  <c:v>107.2</c:v>
                </c:pt>
                <c:pt idx="10">
                  <c:v>96.9</c:v>
                </c:pt>
                <c:pt idx="11">
                  <c:v>102.1</c:v>
                </c:pt>
                <c:pt idx="12">
                  <c:v>100.8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F-43F3-AD74-041748C6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15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comert!$B$25:$N$25</c:f>
              <c:numCache>
                <c:formatCode>0,0</c:formatCode>
                <c:ptCount val="13"/>
                <c:pt idx="0">
                  <c:v>106.8</c:v>
                </c:pt>
                <c:pt idx="1">
                  <c:v>107.1</c:v>
                </c:pt>
                <c:pt idx="2">
                  <c:v>108.1</c:v>
                </c:pt>
                <c:pt idx="3">
                  <c:v>109.7</c:v>
                </c:pt>
                <c:pt idx="4">
                  <c:v>102.2</c:v>
                </c:pt>
                <c:pt idx="5">
                  <c:v>103.4</c:v>
                </c:pt>
                <c:pt idx="6">
                  <c:v>105.4</c:v>
                </c:pt>
                <c:pt idx="7">
                  <c:v>102.7</c:v>
                </c:pt>
                <c:pt idx="8">
                  <c:v>98.8</c:v>
                </c:pt>
                <c:pt idx="9">
                  <c:v>103.5</c:v>
                </c:pt>
                <c:pt idx="10">
                  <c:v>97.9</c:v>
                </c:pt>
                <c:pt idx="11">
                  <c:v>107</c:v>
                </c:pt>
                <c:pt idx="12">
                  <c:v>102.3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6-4F0A-A1BC-812A2F42F4A2}"/>
            </c:ext>
          </c:extLst>
        </c:ser>
        <c:ser>
          <c:idx val="2"/>
          <c:order val="2"/>
          <c:tx>
            <c:strRef>
              <c:f>comert!$A$26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comert!$B$26:$N$26</c:f>
              <c:numCache>
                <c:formatCode>0,0</c:formatCode>
                <c:ptCount val="13"/>
                <c:pt idx="0">
                  <c:v>114.1</c:v>
                </c:pt>
                <c:pt idx="1">
                  <c:v>109.7</c:v>
                </c:pt>
                <c:pt idx="2">
                  <c:v>115</c:v>
                </c:pt>
                <c:pt idx="3">
                  <c:v>110.4</c:v>
                </c:pt>
                <c:pt idx="4">
                  <c:v>103.9</c:v>
                </c:pt>
                <c:pt idx="5">
                  <c:v>101.4</c:v>
                </c:pt>
                <c:pt idx="6">
                  <c:v>107.8</c:v>
                </c:pt>
                <c:pt idx="7">
                  <c:v>105.7</c:v>
                </c:pt>
                <c:pt idx="8">
                  <c:v>106.3</c:v>
                </c:pt>
                <c:pt idx="9">
                  <c:v>108.7</c:v>
                </c:pt>
                <c:pt idx="10">
                  <c:v>105.4</c:v>
                </c:pt>
                <c:pt idx="11">
                  <c:v>108.2</c:v>
                </c:pt>
                <c:pt idx="12">
                  <c:v>101.9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6-4F0A-A1BC-812A2F42F4A2}"/>
            </c:ext>
          </c:extLst>
        </c:ser>
        <c:ser>
          <c:idx val="3"/>
          <c:order val="3"/>
          <c:tx>
            <c:strRef>
              <c:f>comert!$A$27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comert!$B$27:$N$27</c:f>
              <c:numCache>
                <c:formatCode>0,0</c:formatCode>
                <c:ptCount val="13"/>
                <c:pt idx="0">
                  <c:v>117.6</c:v>
                </c:pt>
                <c:pt idx="1">
                  <c:v>109.7</c:v>
                </c:pt>
                <c:pt idx="2">
                  <c:v>108.9</c:v>
                </c:pt>
                <c:pt idx="3">
                  <c:v>104.4</c:v>
                </c:pt>
                <c:pt idx="4">
                  <c:v>107.9</c:v>
                </c:pt>
                <c:pt idx="5">
                  <c:v>115.1</c:v>
                </c:pt>
                <c:pt idx="6">
                  <c:v>109.6</c:v>
                </c:pt>
                <c:pt idx="7">
                  <c:v>111</c:v>
                </c:pt>
                <c:pt idx="8">
                  <c:v>117.7</c:v>
                </c:pt>
                <c:pt idx="9">
                  <c:v>102.3</c:v>
                </c:pt>
                <c:pt idx="10">
                  <c:v>111.4</c:v>
                </c:pt>
                <c:pt idx="11">
                  <c:v>109.7</c:v>
                </c:pt>
                <c:pt idx="12">
                  <c:v>107.4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comert!$B$21:$N$23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comert!$B$24:$N$24</c:f>
              <c:numCache>
                <c:formatCode>0,0</c:formatCode>
                <c:ptCount val="13"/>
                <c:pt idx="0">
                  <c:v>112.1</c:v>
                </c:pt>
                <c:pt idx="1">
                  <c:v>108.7</c:v>
                </c:pt>
                <c:pt idx="2">
                  <c:v>111.1</c:v>
                </c:pt>
                <c:pt idx="3">
                  <c:v>108.9</c:v>
                </c:pt>
                <c:pt idx="4">
                  <c:v>104.1</c:v>
                </c:pt>
                <c:pt idx="5">
                  <c:v>104.7</c:v>
                </c:pt>
                <c:pt idx="6">
                  <c:v>107.2</c:v>
                </c:pt>
                <c:pt idx="7">
                  <c:v>105.6</c:v>
                </c:pt>
                <c:pt idx="8">
                  <c:v>105.5</c:v>
                </c:pt>
                <c:pt idx="9">
                  <c:v>105.4</c:v>
                </c:pt>
                <c:pt idx="10">
                  <c:v>103.7</c:v>
                </c:pt>
                <c:pt idx="11">
                  <c:v>108.1</c:v>
                </c:pt>
                <c:pt idx="12">
                  <c:v>103.2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2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</a:t>
            </a:r>
            <a:r>
              <a:rPr lang="en-US" sz="700" b="1"/>
              <a:t>mai </a:t>
            </a:r>
            <a:r>
              <a:rPr lang="ro-RO" sz="700" b="1"/>
              <a:t>20</a:t>
            </a:r>
            <a:r>
              <a:rPr lang="en-US" sz="700" b="1"/>
              <a:t>21</a:t>
            </a:r>
            <a:r>
              <a:rPr lang="ro-RO" sz="700" b="1"/>
              <a:t> - </a:t>
            </a:r>
            <a:r>
              <a:rPr lang="en-US" sz="700" b="1"/>
              <a:t>m</a:t>
            </a:r>
            <a:r>
              <a:rPr lang="en-US" sz="700" b="1" i="0" u="none" strike="noStrike" baseline="0">
                <a:effectLst/>
              </a:rPr>
              <a:t>ai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May</a:t>
            </a:r>
            <a:r>
              <a:rPr lang="ro-RO" sz="700" b="1" i="1"/>
              <a:t> 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May</a:t>
            </a:r>
            <a:r>
              <a:rPr lang="ro-RO" sz="700" b="1" i="1"/>
              <a:t> 20</a:t>
            </a:r>
            <a:r>
              <a:rPr lang="en-US" sz="700" b="1" i="1"/>
              <a:t>22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export!$B$5:$N$5</c:f>
              <c:numCache>
                <c:formatCode>0,0</c:formatCode>
                <c:ptCount val="13"/>
                <c:pt idx="0">
                  <c:v>29288.3</c:v>
                </c:pt>
                <c:pt idx="1">
                  <c:v>30759.7</c:v>
                </c:pt>
                <c:pt idx="2">
                  <c:v>31333.200000000001</c:v>
                </c:pt>
                <c:pt idx="3">
                  <c:v>27925.8</c:v>
                </c:pt>
                <c:pt idx="4">
                  <c:v>31376.2</c:v>
                </c:pt>
                <c:pt idx="5">
                  <c:v>32399.9</c:v>
                </c:pt>
                <c:pt idx="6">
                  <c:v>35092</c:v>
                </c:pt>
                <c:pt idx="7">
                  <c:v>32315.599999999999</c:v>
                </c:pt>
                <c:pt idx="8">
                  <c:v>33429.199999999997</c:v>
                </c:pt>
                <c:pt idx="9">
                  <c:v>34825.300000000003</c:v>
                </c:pt>
                <c:pt idx="10">
                  <c:v>40717.699999999997</c:v>
                </c:pt>
                <c:pt idx="11">
                  <c:v>34057.1</c:v>
                </c:pt>
                <c:pt idx="12">
                  <c:v>39548.6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5-4AD9-86BE-62E6C2E12B96}"/>
            </c:ext>
          </c:extLst>
        </c:ser>
        <c:ser>
          <c:idx val="1"/>
          <c:order val="1"/>
          <c:tx>
            <c:strRef>
              <c:f>export!$A$6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export!$B$6:$N$6</c:f>
              <c:numCache>
                <c:formatCode>0,0</c:formatCode>
                <c:ptCount val="13"/>
                <c:pt idx="0">
                  <c:v>38029.4</c:v>
                </c:pt>
                <c:pt idx="1">
                  <c:v>39859.4</c:v>
                </c:pt>
                <c:pt idx="2">
                  <c:v>42115.8</c:v>
                </c:pt>
                <c:pt idx="3">
                  <c:v>36444.1</c:v>
                </c:pt>
                <c:pt idx="4">
                  <c:v>41901.599999999999</c:v>
                </c:pt>
                <c:pt idx="5">
                  <c:v>44574.9</c:v>
                </c:pt>
                <c:pt idx="6">
                  <c:v>45747.8</c:v>
                </c:pt>
                <c:pt idx="7">
                  <c:v>43895.199999999997</c:v>
                </c:pt>
                <c:pt idx="8">
                  <c:v>43972.5</c:v>
                </c:pt>
                <c:pt idx="9">
                  <c:v>47085.2</c:v>
                </c:pt>
                <c:pt idx="10">
                  <c:v>53475.3</c:v>
                </c:pt>
                <c:pt idx="11">
                  <c:v>48041.3</c:v>
                </c:pt>
                <c:pt idx="12">
                  <c:v>53011.6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95-4AD9-86BE-62E6C2E12B96}"/>
            </c:ext>
          </c:extLst>
        </c:ser>
        <c:ser>
          <c:idx val="2"/>
          <c:order val="2"/>
          <c:tx>
            <c:strRef>
              <c:f>export!$A$7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export!$B$7:$N$7</c:f>
              <c:numCache>
                <c:formatCode>0,0</c:formatCode>
                <c:ptCount val="13"/>
                <c:pt idx="0">
                  <c:v>-8741.1</c:v>
                </c:pt>
                <c:pt idx="1">
                  <c:v>-9099.7000000000007</c:v>
                </c:pt>
                <c:pt idx="2">
                  <c:v>-10782.6</c:v>
                </c:pt>
                <c:pt idx="3">
                  <c:v>-8518.2999999999993</c:v>
                </c:pt>
                <c:pt idx="4">
                  <c:v>-10525.4</c:v>
                </c:pt>
                <c:pt idx="5">
                  <c:v>-12175</c:v>
                </c:pt>
                <c:pt idx="6">
                  <c:v>-10655.8</c:v>
                </c:pt>
                <c:pt idx="7">
                  <c:v>-11579.6</c:v>
                </c:pt>
                <c:pt idx="8">
                  <c:v>-10543.3</c:v>
                </c:pt>
                <c:pt idx="9">
                  <c:v>-12259.9</c:v>
                </c:pt>
                <c:pt idx="10">
                  <c:v>-12757.6</c:v>
                </c:pt>
                <c:pt idx="11">
                  <c:v>-13984.2</c:v>
                </c:pt>
                <c:pt idx="12">
                  <c:v>-13463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95-4AD9-86BE-62E6C2E1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 val="autoZero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54000"/>
          <c:min val="-14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2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</a:t>
            </a:r>
            <a:r>
              <a:rPr lang="en-US" sz="700" b="1">
                <a:solidFill>
                  <a:sysClr val="windowText" lastClr="000000"/>
                </a:solidFill>
              </a:rPr>
              <a:t>iunie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21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iunie</a:t>
            </a:r>
            <a:r>
              <a:rPr lang="ro-RO" sz="700" b="1" i="0" u="none" strike="noStrike" baseline="0">
                <a:effectLst/>
              </a:rPr>
              <a:t>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22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June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21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 u="none" strike="noStrike" baseline="0">
                <a:effectLst/>
              </a:rPr>
              <a:t>June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22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89786819694308051"/>
          <c:h val="0.54800050694265989"/>
        </c:manualLayout>
      </c:layout>
      <c:lineChart>
        <c:grouping val="standard"/>
        <c:varyColors val="0"/>
        <c:ser>
          <c:idx val="0"/>
          <c:order val="0"/>
          <c:tx>
            <c:strRef>
              <c:f>export!$A$18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export!$B$18:$N$18</c:f>
              <c:numCache>
                <c:formatCode>0,0</c:formatCode>
                <c:ptCount val="13"/>
                <c:pt idx="0">
                  <c:v>100.3</c:v>
                </c:pt>
                <c:pt idx="1">
                  <c:v>101</c:v>
                </c:pt>
                <c:pt idx="2">
                  <c:v>100.2</c:v>
                </c:pt>
                <c:pt idx="3">
                  <c:v>100.8</c:v>
                </c:pt>
                <c:pt idx="4">
                  <c:v>101.8</c:v>
                </c:pt>
                <c:pt idx="5">
                  <c:v>100</c:v>
                </c:pt>
                <c:pt idx="6">
                  <c:v>100.7</c:v>
                </c:pt>
                <c:pt idx="7">
                  <c:v>101.5</c:v>
                </c:pt>
                <c:pt idx="8">
                  <c:v>100.6</c:v>
                </c:pt>
                <c:pt idx="9">
                  <c:v>101.9</c:v>
                </c:pt>
                <c:pt idx="10">
                  <c:v>103.7</c:v>
                </c:pt>
                <c:pt idx="11">
                  <c:v>101.2</c:v>
                </c:pt>
                <c:pt idx="12">
                  <c:v>100.8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D-426A-B992-1AE7CC19F2E9}"/>
            </c:ext>
          </c:extLst>
        </c:ser>
        <c:ser>
          <c:idx val="1"/>
          <c:order val="1"/>
          <c:tx>
            <c:strRef>
              <c:f>export!$A$19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</c:lvl>
              </c:multiLvlStrCache>
            </c:multiLvlStrRef>
          </c:cat>
          <c:val>
            <c:numRef>
              <c:f>export!$B$19:$N$19</c:f>
              <c:numCache>
                <c:formatCode>0,0</c:formatCode>
                <c:ptCount val="1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100.5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99.9</c:v>
                </c:pt>
                <c:pt idx="8">
                  <c:v>100</c:v>
                </c:pt>
                <c:pt idx="9">
                  <c:v>100.1</c:v>
                </c:pt>
                <c:pt idx="10">
                  <c:v>99.9</c:v>
                </c:pt>
                <c:pt idx="11">
                  <c:v>100.1</c:v>
                </c:pt>
                <c:pt idx="12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D-426A-B992-1AE7CC19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4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iunie </a:t>
            </a:r>
            <a:r>
              <a:rPr lang="ro-RO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June</a:t>
            </a:r>
            <a:r>
              <a:rPr lang="ro-RO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</a:t>
            </a:r>
            <a:r>
              <a:rPr lang="ro-RO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endParaRPr lang="en-US" sz="800" i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turism!$C$5:$C$7</c:f>
              <c:strCache>
                <c:ptCount val="3"/>
                <c:pt idx="0">
                  <c:v>2022</c:v>
                </c:pt>
                <c:pt idx="1">
                  <c:v>iunie</c:v>
                </c:pt>
                <c:pt idx="2">
                  <c:v>June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6A4-4B91-BCF7-C797FB9973A3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6A4-4B91-BCF7-C797FB9973A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6A4-4B91-BCF7-C797FB9973A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6A4-4B91-BCF7-C797FB9973A3}"/>
              </c:ext>
            </c:extLst>
          </c:dPt>
          <c:dLbls>
            <c:dLbl>
              <c:idx val="0"/>
              <c:layout>
                <c:manualLayout>
                  <c:x val="0.2247191011235955"/>
                  <c:y val="0.13295346628679944"/>
                </c:manualLayout>
              </c:layout>
              <c:tx>
                <c:rich>
                  <a:bodyPr/>
                  <a:lstStyle/>
                  <a:p>
                    <a:fld id="{F2D099B8-5D4E-43EB-9A7A-FE158FD0DDB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26A4-4B91-BCF7-C797FB9973A3}"/>
                </c:ext>
              </c:extLst>
            </c:dLbl>
            <c:dLbl>
              <c:idx val="1"/>
              <c:layout>
                <c:manualLayout>
                  <c:x val="-9.8314606741573038E-2"/>
                  <c:y val="0.30864197530864196"/>
                </c:manualLayout>
              </c:layout>
              <c:tx>
                <c:rich>
                  <a:bodyPr/>
                  <a:lstStyle/>
                  <a:p>
                    <a:fld id="{86B61828-441E-448C-A906-9C5BA9994274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6A4-4B91-BCF7-C797FB9973A3}"/>
                </c:ext>
              </c:extLst>
            </c:dLbl>
            <c:dLbl>
              <c:idx val="2"/>
              <c:layout>
                <c:manualLayout>
                  <c:x val="-9.3632958801498148E-2"/>
                  <c:y val="-0.18043684710351379"/>
                </c:manualLayout>
              </c:layout>
              <c:tx>
                <c:rich>
                  <a:bodyPr/>
                  <a:lstStyle/>
                  <a:p>
                    <a:fld id="{E7681082-0549-4914-AC5E-2751F40E8675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26A4-4B91-BCF7-C797FB9973A3}"/>
                </c:ext>
              </c:extLst>
            </c:dLbl>
            <c:dLbl>
              <c:idx val="3"/>
              <c:layout>
                <c:manualLayout>
                  <c:x val="0.11235955056179775"/>
                  <c:y val="-0.14719848053181389"/>
                </c:manualLayout>
              </c:layout>
              <c:tx>
                <c:rich>
                  <a:bodyPr/>
                  <a:lstStyle/>
                  <a:p>
                    <a:fld id="{DFADF588-44A4-4C22-A7AD-7EC64637810B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26A4-4B91-BCF7-C797FB9973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turism!$C$8:$C$11</c:f>
              <c:numCache>
                <c:formatCode>0,0</c:formatCode>
                <c:ptCount val="4"/>
                <c:pt idx="0">
                  <c:v>74.3</c:v>
                </c:pt>
                <c:pt idx="1">
                  <c:v>1.3</c:v>
                </c:pt>
                <c:pt idx="2">
                  <c:v>20.9</c:v>
                </c:pt>
                <c:pt idx="3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A4-4B91-BCF7-C797FB997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407671</xdr:colOff>
      <xdr:row>12</xdr:row>
      <xdr:rowOff>33336</xdr:rowOff>
    </xdr:from>
    <xdr:to>
      <xdr:col>7</xdr:col>
      <xdr:colOff>245110</xdr:colOff>
      <xdr:row>87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640669</xdr:colOff>
      <xdr:row>18</xdr:row>
      <xdr:rowOff>94117</xdr:rowOff>
    </xdr:from>
    <xdr:to>
      <xdr:col>0</xdr:col>
      <xdr:colOff>1066800</xdr:colOff>
      <xdr:row>20</xdr:row>
      <xdr:rowOff>28575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40669" y="2908437"/>
          <a:ext cx="426131" cy="1782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95568</xdr:colOff>
      <xdr:row>60</xdr:row>
      <xdr:rowOff>116205</xdr:rowOff>
    </xdr:from>
    <xdr:to>
      <xdr:col>8</xdr:col>
      <xdr:colOff>320040</xdr:colOff>
      <xdr:row>95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0.0647</cdr:x>
      <cdr:y>0.1128</cdr:y>
    </cdr:from>
    <cdr:to>
      <cdr:x>0.23828</cdr:x>
      <cdr:y>0.16327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5194" y="523047"/>
          <a:ext cx="926102" cy="2340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mil.lei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mill.lei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0.04341</cdr:x>
      <cdr:y>0.16184</cdr:y>
    </cdr:from>
    <cdr:to>
      <cdr:x>0.12415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2220" y="647133"/>
          <a:ext cx="431872" cy="223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40</xdr:row>
      <xdr:rowOff>7620</xdr:rowOff>
    </xdr:from>
    <xdr:to>
      <xdr:col>6</xdr:col>
      <xdr:colOff>594360</xdr:colOff>
      <xdr:row>60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40</xdr:row>
      <xdr:rowOff>45720</xdr:rowOff>
    </xdr:from>
    <xdr:to>
      <xdr:col>1</xdr:col>
      <xdr:colOff>457200</xdr:colOff>
      <xdr:row>61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1021080</xdr:colOff>
      <xdr:row>50</xdr:row>
      <xdr:rowOff>99060</xdr:rowOff>
    </xdr:from>
    <xdr:to>
      <xdr:col>0</xdr:col>
      <xdr:colOff>1630680</xdr:colOff>
      <xdr:row>52</xdr:row>
      <xdr:rowOff>114300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021080" y="6576060"/>
          <a:ext cx="60960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95000"/>
              <a:lumOff val="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6</a:t>
          </a:r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73312</a:t>
          </a:r>
          <a:endParaRPr lang="en-US" sz="10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99060</xdr:colOff>
      <xdr:row>42</xdr:row>
      <xdr:rowOff>60960</xdr:rowOff>
    </xdr:from>
    <xdr:to>
      <xdr:col>3</xdr:col>
      <xdr:colOff>7620</xdr:colOff>
      <xdr:row>56</xdr:row>
      <xdr:rowOff>38100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2362200" y="550164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182880</xdr:colOff>
      <xdr:row>45</xdr:row>
      <xdr:rowOff>113154</xdr:rowOff>
    </xdr:from>
    <xdr:to>
      <xdr:col>1</xdr:col>
      <xdr:colOff>327660</xdr:colOff>
      <xdr:row>47</xdr:row>
      <xdr:rowOff>7620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2446020" y="594245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48</xdr:row>
      <xdr:rowOff>68580</xdr:rowOff>
    </xdr:from>
    <xdr:to>
      <xdr:col>1</xdr:col>
      <xdr:colOff>327660</xdr:colOff>
      <xdr:row>49</xdr:row>
      <xdr:rowOff>91440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2446020" y="628650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51</xdr:row>
      <xdr:rowOff>45720</xdr:rowOff>
    </xdr:from>
    <xdr:to>
      <xdr:col>1</xdr:col>
      <xdr:colOff>327660</xdr:colOff>
      <xdr:row>52</xdr:row>
      <xdr:rowOff>68580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>
        <a:xfrm>
          <a:off x="2446020" y="665226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54</xdr:row>
      <xdr:rowOff>0</xdr:rowOff>
    </xdr:from>
    <xdr:to>
      <xdr:col>1</xdr:col>
      <xdr:colOff>335280</xdr:colOff>
      <xdr:row>55</xdr:row>
      <xdr:rowOff>22860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/>
      </xdr:nvSpPr>
      <xdr:spPr>
        <a:xfrm>
          <a:off x="2453640" y="699516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464820</xdr:colOff>
      <xdr:row>34</xdr:row>
      <xdr:rowOff>121920</xdr:rowOff>
    </xdr:from>
    <xdr:to>
      <xdr:col>6</xdr:col>
      <xdr:colOff>220980</xdr:colOff>
      <xdr:row>37</xdr:row>
      <xdr:rowOff>121920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/>
      </xdr:nvSpPr>
      <xdr:spPr>
        <a:xfrm>
          <a:off x="464820" y="4526280"/>
          <a:ext cx="5143500" cy="3886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s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osiril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str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ăini în România, după mijloacele de transport utilizate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arrivals of foreign visitors to Romania, by means of transport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381000</xdr:colOff>
      <xdr:row>73</xdr:row>
      <xdr:rowOff>7620</xdr:rowOff>
    </xdr:from>
    <xdr:to>
      <xdr:col>6</xdr:col>
      <xdr:colOff>594360</xdr:colOff>
      <xdr:row>93</xdr:row>
      <xdr:rowOff>91440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73</xdr:row>
      <xdr:rowOff>45720</xdr:rowOff>
    </xdr:from>
    <xdr:to>
      <xdr:col>1</xdr:col>
      <xdr:colOff>457200</xdr:colOff>
      <xdr:row>94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990600</xdr:colOff>
      <xdr:row>83</xdr:row>
      <xdr:rowOff>99060</xdr:rowOff>
    </xdr:from>
    <xdr:to>
      <xdr:col>0</xdr:col>
      <xdr:colOff>1668780</xdr:colOff>
      <xdr:row>85</xdr:row>
      <xdr:rowOff>114300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/>
      </xdr:nvSpPr>
      <xdr:spPr>
        <a:xfrm>
          <a:off x="990600" y="10850880"/>
          <a:ext cx="67818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1129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7</a:t>
          </a:r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3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</xdr:txBody>
    </xdr:sp>
    <xdr:clientData/>
  </xdr:twoCellAnchor>
  <xdr:twoCellAnchor>
    <xdr:from>
      <xdr:col>0</xdr:col>
      <xdr:colOff>434340</xdr:colOff>
      <xdr:row>67</xdr:row>
      <xdr:rowOff>106680</xdr:rowOff>
    </xdr:from>
    <xdr:to>
      <xdr:col>6</xdr:col>
      <xdr:colOff>190500</xdr:colOff>
      <xdr:row>71</xdr:row>
      <xdr:rowOff>30480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 txBox="1"/>
      </xdr:nvSpPr>
      <xdr:spPr>
        <a:xfrm>
          <a:off x="434340" y="8785860"/>
          <a:ext cx="5143500" cy="4419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plec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români în străinătate, după mijlo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transport utilizat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departures of romanian visitors abroad, by mean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</a:t>
          </a:r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of transport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198120</xdr:colOff>
      <xdr:row>43</xdr:row>
      <xdr:rowOff>53340</xdr:rowOff>
    </xdr:from>
    <xdr:to>
      <xdr:col>1</xdr:col>
      <xdr:colOff>342900</xdr:colOff>
      <xdr:row>44</xdr:row>
      <xdr:rowOff>76200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/>
      </xdr:nvSpPr>
      <xdr:spPr>
        <a:xfrm>
          <a:off x="2461260" y="562356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60960</xdr:colOff>
      <xdr:row>75</xdr:row>
      <xdr:rowOff>83820</xdr:rowOff>
    </xdr:from>
    <xdr:to>
      <xdr:col>2</xdr:col>
      <xdr:colOff>594360</xdr:colOff>
      <xdr:row>89</xdr:row>
      <xdr:rowOff>60960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 txBox="1"/>
      </xdr:nvSpPr>
      <xdr:spPr>
        <a:xfrm>
          <a:off x="2324100" y="979932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152400</xdr:colOff>
      <xdr:row>79</xdr:row>
      <xdr:rowOff>21714</xdr:rowOff>
    </xdr:from>
    <xdr:to>
      <xdr:col>1</xdr:col>
      <xdr:colOff>297180</xdr:colOff>
      <xdr:row>80</xdr:row>
      <xdr:rowOff>45720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/>
      </xdr:nvSpPr>
      <xdr:spPr>
        <a:xfrm>
          <a:off x="2415540" y="1025537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81</xdr:row>
      <xdr:rowOff>106680</xdr:rowOff>
    </xdr:from>
    <xdr:to>
      <xdr:col>1</xdr:col>
      <xdr:colOff>297180</xdr:colOff>
      <xdr:row>83</xdr:row>
      <xdr:rowOff>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/>
      </xdr:nvSpPr>
      <xdr:spPr>
        <a:xfrm>
          <a:off x="2415540" y="1059942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84</xdr:row>
      <xdr:rowOff>83820</xdr:rowOff>
    </xdr:from>
    <xdr:to>
      <xdr:col>1</xdr:col>
      <xdr:colOff>297180</xdr:colOff>
      <xdr:row>85</xdr:row>
      <xdr:rowOff>106680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/>
      </xdr:nvSpPr>
      <xdr:spPr>
        <a:xfrm>
          <a:off x="2415540" y="1096518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160020</xdr:colOff>
      <xdr:row>87</xdr:row>
      <xdr:rowOff>38100</xdr:rowOff>
    </xdr:from>
    <xdr:to>
      <xdr:col>1</xdr:col>
      <xdr:colOff>304800</xdr:colOff>
      <xdr:row>88</xdr:row>
      <xdr:rowOff>60960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/>
      </xdr:nvSpPr>
      <xdr:spPr>
        <a:xfrm>
          <a:off x="2423160" y="1130808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167640</xdr:colOff>
      <xdr:row>76</xdr:row>
      <xdr:rowOff>91440</xdr:rowOff>
    </xdr:from>
    <xdr:to>
      <xdr:col>1</xdr:col>
      <xdr:colOff>312420</xdr:colOff>
      <xdr:row>77</xdr:row>
      <xdr:rowOff>114300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/>
      </xdr:nvSpPr>
      <xdr:spPr>
        <a:xfrm>
          <a:off x="2430780" y="993648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0.353</cdr:x>
      <cdr:y>0.50047</cdr:y>
    </cdr:from>
    <cdr:to>
      <cdr:x>0.60955</cdr:x>
      <cdr:y>0.60399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579" y="1338572"/>
          <a:ext cx="695961" cy="27686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>
              <a:lumMod val="95000"/>
              <a:lumOff val="5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1183347</a:t>
          </a:r>
          <a:endParaRPr lang="en-U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0.36095</cdr:x>
      <cdr:y>0.50618</cdr:y>
    </cdr:from>
    <cdr:to>
      <cdr:x>0.61283</cdr:x>
      <cdr:y>0.60874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79158" y="1353839"/>
          <a:ext cx="683279" cy="27430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699313</a:t>
          </a:r>
          <a:endParaRPr lang="en-U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19049</xdr:rowOff>
    </xdr:from>
    <xdr:to>
      <xdr:col>6</xdr:col>
      <xdr:colOff>542926</xdr:colOff>
      <xdr:row>95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0.04627</cdr:x>
      <cdr:y>0.11778</cdr:y>
    </cdr:from>
    <cdr:to>
      <cdr:x>0.11771</cdr:x>
      <cdr:y>0.15975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58606" y="464704"/>
          <a:ext cx="399238" cy="165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0.06149</cdr:x>
      <cdr:y>0.13752</cdr:y>
    </cdr:from>
    <cdr:to>
      <cdr:x>0.13836</cdr:x>
      <cdr:y>0.18492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0959" y="518702"/>
          <a:ext cx="438750" cy="1787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43</xdr:row>
      <xdr:rowOff>7938</xdr:rowOff>
    </xdr:from>
    <xdr:to>
      <xdr:col>8</xdr:col>
      <xdr:colOff>293688</xdr:colOff>
      <xdr:row>66</xdr:row>
      <xdr:rowOff>79376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0.32847</cdr:x>
      <cdr:y>0.07829</cdr:y>
    </cdr:from>
    <cdr:to>
      <cdr:x>0.71998</cdr:x>
      <cdr:y>0.11927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71225" y="716245"/>
          <a:ext cx="2111186" cy="374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 - coresponding month of previous year = 100 -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0.04108</cdr:x>
      <cdr:y>0.14734</cdr:y>
    </cdr:from>
    <cdr:to>
      <cdr:x>0.11155</cdr:x>
      <cdr:y>0.19703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0925" y="613760"/>
          <a:ext cx="396138" cy="206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0.30779</cdr:x>
      <cdr:y>0.1206</cdr:y>
    </cdr:from>
    <cdr:to>
      <cdr:x>0.68112</cdr:x>
      <cdr:y>0.16221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23818" y="537023"/>
          <a:ext cx="2090945" cy="18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0.0528</cdr:x>
      <cdr:y>0.14105</cdr:y>
    </cdr:from>
    <cdr:to>
      <cdr:x>0.12443</cdr:x>
      <cdr:y>0.1779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5711" y="628087"/>
          <a:ext cx="401202" cy="164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67774</xdr:rowOff>
    </xdr:from>
    <xdr:to>
      <xdr:col>8</xdr:col>
      <xdr:colOff>249116</xdr:colOff>
      <xdr:row>37</xdr:row>
      <xdr:rowOff>170090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65648</xdr:colOff>
      <xdr:row>39</xdr:row>
      <xdr:rowOff>141850</xdr:rowOff>
    </xdr:from>
    <xdr:to>
      <xdr:col>8</xdr:col>
      <xdr:colOff>248822</xdr:colOff>
      <xdr:row>63</xdr:row>
      <xdr:rowOff>136072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319768</xdr:colOff>
      <xdr:row>17</xdr:row>
      <xdr:rowOff>19992</xdr:rowOff>
    </xdr:from>
    <xdr:to>
      <xdr:col>0</xdr:col>
      <xdr:colOff>693964</xdr:colOff>
      <xdr:row>18</xdr:row>
      <xdr:rowOff>13606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319768" y="2659778"/>
          <a:ext cx="374196" cy="1841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70757</xdr:colOff>
      <xdr:row>17</xdr:row>
      <xdr:rowOff>2039</xdr:rowOff>
    </xdr:from>
    <xdr:to>
      <xdr:col>8</xdr:col>
      <xdr:colOff>341462</xdr:colOff>
      <xdr:row>53</xdr:row>
      <xdr:rowOff>62901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58919</xdr:colOff>
      <xdr:row>55</xdr:row>
      <xdr:rowOff>103733</xdr:rowOff>
    </xdr:from>
    <xdr:to>
      <xdr:col>8</xdr:col>
      <xdr:colOff>335208</xdr:colOff>
      <xdr:row>91</xdr:row>
      <xdr:rowOff>69125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10</xdr:row>
      <xdr:rowOff>88899</xdr:rowOff>
    </xdr:from>
    <xdr:to>
      <xdr:col>7</xdr:col>
      <xdr:colOff>482599</xdr:colOff>
      <xdr:row>44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0.04831</cdr:x>
      <cdr:y>0.17417</cdr:y>
    </cdr:from>
    <cdr:to>
      <cdr:x>0.22176</cdr:x>
      <cdr:y>0.23405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089" y="676842"/>
          <a:ext cx="984107" cy="232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o-RO" sz="700">
              <a:latin typeface="Arial" panose="020B0604020202020204" pitchFamily="34" charset="0"/>
              <a:cs typeface="Arial" panose="020B0604020202020204" pitchFamily="34" charset="0"/>
            </a:rPr>
            <a:t>- tone / </a:t>
          </a:r>
          <a:r>
            <a:rPr lang="ro-RO" sz="700" i="1">
              <a:latin typeface="Arial" panose="020B0604020202020204" pitchFamily="34" charset="0"/>
              <a:cs typeface="Arial" panose="020B0604020202020204" pitchFamily="34" charset="0"/>
            </a:rPr>
            <a:t>tonnes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449580</xdr:colOff>
      <xdr:row>31</xdr:row>
      <xdr:rowOff>1587</xdr:rowOff>
    </xdr:from>
    <xdr:to>
      <xdr:col>7</xdr:col>
      <xdr:colOff>121920</xdr:colOff>
      <xdr:row>68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441094</xdr:colOff>
      <xdr:row>68</xdr:row>
      <xdr:rowOff>68581</xdr:rowOff>
    </xdr:from>
    <xdr:to>
      <xdr:col>7</xdr:col>
      <xdr:colOff>121920</xdr:colOff>
      <xdr:row>107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1036320</xdr:colOff>
      <xdr:row>31</xdr:row>
      <xdr:rowOff>25718</xdr:rowOff>
    </xdr:from>
    <xdr:to>
      <xdr:col>6</xdr:col>
      <xdr:colOff>493395</xdr:colOff>
      <xdr:row>35</xdr:row>
      <xdr:rowOff>95250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036320" y="4635818"/>
          <a:ext cx="4171950" cy="5267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</a:t>
          </a:r>
          <a:endParaRPr lang="en-US" sz="700" b="1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comerţului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autovehicule în perioada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iunie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021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iunie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22</a:t>
          </a: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June</a:t>
          </a:r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21 - June 2022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0.07076</cdr:x>
      <cdr:y>0.19211</cdr:y>
    </cdr:from>
    <cdr:to>
      <cdr:x>0.1565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2340" y="813611"/>
          <a:ext cx="439030" cy="201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0.05164</cdr:x>
      <cdr:y>0.22547</cdr:y>
    </cdr:from>
    <cdr:to>
      <cdr:x>0.13561</cdr:x>
      <cdr:y>0.2639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4878" y="999918"/>
          <a:ext cx="430677" cy="1704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0.14347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4294" y="90515"/>
          <a:ext cx="4333702" cy="54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1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1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iunie 2021 - iunie 2022 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during June 2021 - June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2022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"/>
  <sheetViews>
    <sheetView tabSelected="1" topLeftCell="A13" zoomScaleNormal="100" workbookViewId="0">
      <selection activeCell="P13" sqref="P13"/>
    </sheetView>
  </sheetViews>
  <sheetFormatPr defaultColWidth="9.140625" defaultRowHeight="9" x14ac:dyDescent="0.15"/>
  <cols>
    <col min="1" max="1" width="29" style="7" customWidth="1"/>
    <col min="2" max="7" width="8.7109375" style="7" customWidth="1"/>
    <col min="8" max="16384" width="9.140625" style="7"/>
  </cols>
  <sheetData>
    <row r="1" spans="1:14" x14ac:dyDescent="0.15">
      <c r="A1" s="6" t="s">
        <v>109</v>
      </c>
    </row>
    <row r="2" spans="1:14" x14ac:dyDescent="0.15">
      <c r="A2" s="8" t="s">
        <v>110</v>
      </c>
    </row>
    <row r="3" spans="1:14" x14ac:dyDescent="0.15">
      <c r="A3" s="9" t="s">
        <v>32</v>
      </c>
    </row>
    <row r="4" spans="1:14" ht="24" customHeight="1" x14ac:dyDescent="0.15">
      <c r="A4" s="32" t="s">
        <v>33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5" customHeight="1" x14ac:dyDescent="0.15">
      <c r="A5" s="9"/>
      <c r="B5" s="38">
        <v>2021</v>
      </c>
      <c r="I5" s="38">
        <v>2022</v>
      </c>
    </row>
    <row r="6" spans="1:14" x14ac:dyDescent="0.15">
      <c r="A6" s="9"/>
      <c r="B6" s="11" t="s">
        <v>4</v>
      </c>
      <c r="C6" s="11" t="s">
        <v>5</v>
      </c>
      <c r="D6" s="11" t="s">
        <v>19</v>
      </c>
      <c r="E6" s="11" t="s">
        <v>57</v>
      </c>
      <c r="F6" s="11" t="s">
        <v>6</v>
      </c>
      <c r="G6" s="11" t="s">
        <v>7</v>
      </c>
      <c r="H6" s="11" t="s">
        <v>8</v>
      </c>
      <c r="I6" s="11" t="s">
        <v>0</v>
      </c>
      <c r="J6" s="13" t="s">
        <v>1</v>
      </c>
      <c r="K6" s="11" t="s">
        <v>55</v>
      </c>
      <c r="L6" s="11" t="s">
        <v>2</v>
      </c>
      <c r="M6" s="11" t="s">
        <v>3</v>
      </c>
      <c r="N6" s="11" t="s">
        <v>4</v>
      </c>
    </row>
    <row r="7" spans="1:14" x14ac:dyDescent="0.15">
      <c r="A7" s="9"/>
      <c r="B7" s="10" t="s">
        <v>13</v>
      </c>
      <c r="C7" s="10" t="s">
        <v>14</v>
      </c>
      <c r="D7" s="10" t="s">
        <v>15</v>
      </c>
      <c r="E7" s="10" t="s">
        <v>58</v>
      </c>
      <c r="F7" s="10" t="s">
        <v>16</v>
      </c>
      <c r="G7" s="10" t="s">
        <v>21</v>
      </c>
      <c r="H7" s="10" t="s">
        <v>17</v>
      </c>
      <c r="I7" s="10" t="s">
        <v>9</v>
      </c>
      <c r="J7" s="13" t="s">
        <v>10</v>
      </c>
      <c r="K7" s="10" t="s">
        <v>20</v>
      </c>
      <c r="L7" s="10" t="s">
        <v>11</v>
      </c>
      <c r="M7" s="10" t="s">
        <v>12</v>
      </c>
      <c r="N7" s="10" t="s">
        <v>13</v>
      </c>
    </row>
    <row r="8" spans="1:14" x14ac:dyDescent="0.15">
      <c r="A8" s="12" t="s">
        <v>34</v>
      </c>
      <c r="B8" s="29">
        <v>112.2</v>
      </c>
      <c r="C8" s="29">
        <v>103</v>
      </c>
      <c r="D8" s="29">
        <v>103.3</v>
      </c>
      <c r="E8" s="29">
        <v>96</v>
      </c>
      <c r="F8" s="29">
        <v>91.5</v>
      </c>
      <c r="G8" s="29">
        <v>101</v>
      </c>
      <c r="H8" s="29">
        <v>102</v>
      </c>
      <c r="I8" s="29">
        <v>100.4</v>
      </c>
      <c r="J8" s="29">
        <v>100.8</v>
      </c>
      <c r="K8" s="29">
        <v>98.1</v>
      </c>
      <c r="L8" s="29">
        <v>91</v>
      </c>
      <c r="M8" s="29">
        <v>106.6</v>
      </c>
      <c r="N8" s="29">
        <v>98</v>
      </c>
    </row>
    <row r="9" spans="1:14" x14ac:dyDescent="0.15">
      <c r="A9" s="12" t="s">
        <v>35</v>
      </c>
      <c r="B9" s="29">
        <v>107.1</v>
      </c>
      <c r="C9" s="29">
        <v>99</v>
      </c>
      <c r="D9" s="29">
        <v>100.6</v>
      </c>
      <c r="E9" s="29">
        <v>93.3</v>
      </c>
      <c r="F9" s="29">
        <v>96.9</v>
      </c>
      <c r="G9" s="29">
        <v>98.7</v>
      </c>
      <c r="H9" s="29">
        <v>96.4</v>
      </c>
      <c r="I9" s="29">
        <v>101.2</v>
      </c>
      <c r="J9" s="29">
        <v>99.3</v>
      </c>
      <c r="K9" s="29">
        <v>97</v>
      </c>
      <c r="L9" s="29">
        <v>88.7</v>
      </c>
      <c r="M9" s="29">
        <v>93.5</v>
      </c>
      <c r="N9" s="29">
        <v>95.5</v>
      </c>
    </row>
    <row r="10" spans="1:14" x14ac:dyDescent="0.15">
      <c r="A10" s="12" t="s">
        <v>36</v>
      </c>
      <c r="B10" s="29">
        <v>111.7</v>
      </c>
      <c r="C10" s="29">
        <v>101.8</v>
      </c>
      <c r="D10" s="29">
        <v>102.7</v>
      </c>
      <c r="E10" s="29">
        <v>94.8</v>
      </c>
      <c r="F10" s="29">
        <v>88</v>
      </c>
      <c r="G10" s="29">
        <v>100.2</v>
      </c>
      <c r="H10" s="29">
        <v>101.1</v>
      </c>
      <c r="I10" s="29">
        <v>100.7</v>
      </c>
      <c r="J10" s="29">
        <v>102.2</v>
      </c>
      <c r="K10" s="29">
        <v>99.4</v>
      </c>
      <c r="L10" s="29">
        <v>91.6</v>
      </c>
      <c r="M10" s="29">
        <v>108.7</v>
      </c>
      <c r="N10" s="29">
        <v>99.2</v>
      </c>
    </row>
    <row r="11" spans="1:14" ht="36" x14ac:dyDescent="0.15">
      <c r="A11" s="14" t="s">
        <v>56</v>
      </c>
      <c r="B11" s="29">
        <v>117.7</v>
      </c>
      <c r="C11" s="29">
        <v>113.1</v>
      </c>
      <c r="D11" s="29">
        <v>107.9</v>
      </c>
      <c r="E11" s="29">
        <v>106.4</v>
      </c>
      <c r="F11" s="29">
        <v>115.7</v>
      </c>
      <c r="G11" s="29">
        <v>107</v>
      </c>
      <c r="H11" s="29">
        <v>108.1</v>
      </c>
      <c r="I11" s="29">
        <v>98.9</v>
      </c>
      <c r="J11" s="29">
        <v>93.8</v>
      </c>
      <c r="K11" s="29">
        <v>90.9</v>
      </c>
      <c r="L11" s="29">
        <v>87.9</v>
      </c>
      <c r="M11" s="29">
        <v>98.1</v>
      </c>
      <c r="N11" s="29">
        <v>91.4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5"/>
  <sheetViews>
    <sheetView topLeftCell="A16" zoomScaleNormal="100" workbookViewId="0">
      <selection activeCell="P16" sqref="P16"/>
    </sheetView>
  </sheetViews>
  <sheetFormatPr defaultColWidth="9.140625" defaultRowHeight="9" x14ac:dyDescent="0.15"/>
  <cols>
    <col min="1" max="1" width="9.140625" style="15"/>
    <col min="2" max="2" width="9.5703125" style="15" customWidth="1"/>
    <col min="3" max="16384" width="9.140625" style="15"/>
  </cols>
  <sheetData>
    <row r="1" spans="1:8" x14ac:dyDescent="0.15">
      <c r="A1" s="6" t="s">
        <v>111</v>
      </c>
    </row>
    <row r="2" spans="1:8" x14ac:dyDescent="0.15">
      <c r="A2" s="16" t="s">
        <v>112</v>
      </c>
    </row>
    <row r="3" spans="1:8" x14ac:dyDescent="0.15">
      <c r="A3" s="6"/>
    </row>
    <row r="4" spans="1:8" x14ac:dyDescent="0.15">
      <c r="A4" s="6" t="s">
        <v>37</v>
      </c>
    </row>
    <row r="5" spans="1:8" x14ac:dyDescent="0.15">
      <c r="A5" s="28" t="s">
        <v>121</v>
      </c>
    </row>
    <row r="6" spans="1:8" ht="102.75" customHeight="1" x14ac:dyDescent="0.15">
      <c r="A6" s="17" t="s">
        <v>38</v>
      </c>
      <c r="B6" s="17" t="s">
        <v>39</v>
      </c>
      <c r="C6" s="17" t="s">
        <v>40</v>
      </c>
      <c r="D6" s="17" t="s">
        <v>41</v>
      </c>
      <c r="E6" s="17" t="s">
        <v>64</v>
      </c>
      <c r="F6" s="17" t="s">
        <v>42</v>
      </c>
    </row>
    <row r="7" spans="1:8" x14ac:dyDescent="0.15">
      <c r="A7" s="30">
        <v>11.9</v>
      </c>
      <c r="B7" s="30">
        <v>37.200000000000003</v>
      </c>
      <c r="C7" s="30">
        <v>27.1</v>
      </c>
      <c r="D7" s="30">
        <v>18.3</v>
      </c>
      <c r="E7" s="30">
        <v>14.1</v>
      </c>
      <c r="F7" s="30">
        <v>3.3</v>
      </c>
      <c r="G7" s="40">
        <f>B7+C7+D7+E7+F7</f>
        <v>100</v>
      </c>
      <c r="H7" s="18"/>
    </row>
    <row r="8" spans="1:8" x14ac:dyDescent="0.15">
      <c r="A8" s="40">
        <f>100-A7</f>
        <v>88.1</v>
      </c>
    </row>
    <row r="11" spans="1:8" x14ac:dyDescent="0.15">
      <c r="A11" s="6" t="s">
        <v>43</v>
      </c>
    </row>
    <row r="12" spans="1:8" x14ac:dyDescent="0.15">
      <c r="A12" s="28" t="s">
        <v>122</v>
      </c>
    </row>
    <row r="13" spans="1:8" ht="99" x14ac:dyDescent="0.15">
      <c r="A13" s="33" t="s">
        <v>62</v>
      </c>
      <c r="B13" s="14" t="s">
        <v>44</v>
      </c>
      <c r="C13" s="14" t="s">
        <v>59</v>
      </c>
      <c r="D13" s="14" t="s">
        <v>45</v>
      </c>
      <c r="E13" s="14" t="s">
        <v>46</v>
      </c>
    </row>
    <row r="14" spans="1:8" x14ac:dyDescent="0.15">
      <c r="A14" s="30">
        <v>60.6</v>
      </c>
      <c r="B14" s="30">
        <v>20.100000000000001</v>
      </c>
      <c r="C14" s="30">
        <v>8.8000000000000007</v>
      </c>
      <c r="D14" s="30">
        <v>9.5</v>
      </c>
      <c r="E14" s="31">
        <v>1</v>
      </c>
      <c r="F14" s="40">
        <f>A14+B14+C14+D14+E14</f>
        <v>100</v>
      </c>
    </row>
    <row r="55" spans="1:1" x14ac:dyDescent="0.15">
      <c r="A55" s="27" t="s">
        <v>60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6"/>
  <sheetViews>
    <sheetView topLeftCell="A10" zoomScaleNormal="100" workbookViewId="0">
      <selection activeCell="P10" sqref="P10"/>
    </sheetView>
  </sheetViews>
  <sheetFormatPr defaultColWidth="9.140625" defaultRowHeight="9" x14ac:dyDescent="0.15"/>
  <cols>
    <col min="1" max="1" width="26" style="7" customWidth="1"/>
    <col min="2" max="13" width="8.7109375" style="7" customWidth="1"/>
    <col min="14" max="16384" width="9.140625" style="7"/>
  </cols>
  <sheetData>
    <row r="1" spans="1:15" x14ac:dyDescent="0.15">
      <c r="A1" s="20" t="s">
        <v>75</v>
      </c>
    </row>
    <row r="2" spans="1:15" x14ac:dyDescent="0.15">
      <c r="A2" s="17"/>
      <c r="B2" s="37">
        <v>2021</v>
      </c>
      <c r="I2" s="37">
        <v>2022</v>
      </c>
      <c r="O2" s="42"/>
    </row>
    <row r="3" spans="1:15" x14ac:dyDescent="0.15">
      <c r="B3" s="25" t="s">
        <v>4</v>
      </c>
      <c r="C3" s="25" t="s">
        <v>5</v>
      </c>
      <c r="D3" s="25" t="s">
        <v>19</v>
      </c>
      <c r="E3" s="24" t="s">
        <v>57</v>
      </c>
      <c r="F3" s="25" t="s">
        <v>6</v>
      </c>
      <c r="G3" s="25" t="s">
        <v>7</v>
      </c>
      <c r="H3" s="25" t="s">
        <v>8</v>
      </c>
      <c r="I3" s="25" t="s">
        <v>0</v>
      </c>
      <c r="J3" s="24" t="s">
        <v>1</v>
      </c>
      <c r="K3" s="24" t="s">
        <v>55</v>
      </c>
      <c r="L3" s="25" t="s">
        <v>2</v>
      </c>
      <c r="M3" s="25" t="s">
        <v>3</v>
      </c>
      <c r="N3" s="25" t="s">
        <v>4</v>
      </c>
    </row>
    <row r="4" spans="1:15" x14ac:dyDescent="0.15">
      <c r="A4" s="12"/>
      <c r="B4" s="13" t="s">
        <v>13</v>
      </c>
      <c r="C4" s="13" t="s">
        <v>14</v>
      </c>
      <c r="D4" s="13" t="s">
        <v>15</v>
      </c>
      <c r="E4" s="13" t="s">
        <v>58</v>
      </c>
      <c r="F4" s="13" t="s">
        <v>16</v>
      </c>
      <c r="G4" s="13" t="s">
        <v>21</v>
      </c>
      <c r="H4" s="13" t="s">
        <v>17</v>
      </c>
      <c r="I4" s="13" t="s">
        <v>9</v>
      </c>
      <c r="J4" s="13" t="s">
        <v>10</v>
      </c>
      <c r="K4" s="13" t="s">
        <v>20</v>
      </c>
      <c r="L4" s="13" t="s">
        <v>11</v>
      </c>
      <c r="M4" s="13" t="s">
        <v>12</v>
      </c>
      <c r="N4" s="13" t="s">
        <v>13</v>
      </c>
    </row>
    <row r="5" spans="1:15" ht="11.25" x14ac:dyDescent="0.2">
      <c r="A5" s="12" t="s">
        <v>76</v>
      </c>
      <c r="B5" s="64">
        <v>2737</v>
      </c>
      <c r="C5" s="64">
        <v>2997</v>
      </c>
      <c r="D5" s="64">
        <v>3030</v>
      </c>
      <c r="E5" s="64">
        <v>3151</v>
      </c>
      <c r="F5" s="64">
        <v>3312</v>
      </c>
      <c r="G5" s="64">
        <v>4042</v>
      </c>
      <c r="H5" s="64">
        <v>3783</v>
      </c>
      <c r="I5" s="64">
        <v>3028</v>
      </c>
      <c r="J5" s="64">
        <v>2999</v>
      </c>
      <c r="K5" s="64">
        <v>2814</v>
      </c>
      <c r="L5" s="64">
        <v>2473</v>
      </c>
      <c r="M5" s="64">
        <v>2870</v>
      </c>
      <c r="N5" s="64">
        <v>2796</v>
      </c>
    </row>
    <row r="6" spans="1:15" ht="11.25" x14ac:dyDescent="0.2">
      <c r="A6" s="12" t="s">
        <v>77</v>
      </c>
      <c r="B6" s="64">
        <v>27785</v>
      </c>
      <c r="C6" s="64">
        <v>24864</v>
      </c>
      <c r="D6" s="64">
        <v>27211</v>
      </c>
      <c r="E6" s="64">
        <v>21971</v>
      </c>
      <c r="F6" s="64">
        <v>23419</v>
      </c>
      <c r="G6" s="64">
        <v>27264</v>
      </c>
      <c r="H6" s="64">
        <v>27452</v>
      </c>
      <c r="I6" s="64">
        <v>20398</v>
      </c>
      <c r="J6" s="64">
        <v>20688</v>
      </c>
      <c r="K6" s="64">
        <v>21342</v>
      </c>
      <c r="L6" s="64">
        <v>22990</v>
      </c>
      <c r="M6" s="64">
        <v>24138</v>
      </c>
      <c r="N6" s="64">
        <v>20682</v>
      </c>
    </row>
    <row r="7" spans="1:15" ht="11.25" x14ac:dyDescent="0.2">
      <c r="A7" s="12" t="s">
        <v>78</v>
      </c>
      <c r="B7" s="64">
        <v>254</v>
      </c>
      <c r="C7" s="64">
        <v>485</v>
      </c>
      <c r="D7" s="64">
        <v>462</v>
      </c>
      <c r="E7" s="64">
        <v>671</v>
      </c>
      <c r="F7" s="64">
        <v>779</v>
      </c>
      <c r="G7" s="64">
        <v>872</v>
      </c>
      <c r="H7" s="64">
        <v>688</v>
      </c>
      <c r="I7" s="64">
        <v>282</v>
      </c>
      <c r="J7" s="64">
        <v>213</v>
      </c>
      <c r="K7" s="64">
        <v>271</v>
      </c>
      <c r="L7" s="64">
        <v>1236</v>
      </c>
      <c r="M7" s="64">
        <v>224</v>
      </c>
      <c r="N7" s="64">
        <v>209</v>
      </c>
    </row>
    <row r="8" spans="1:15" ht="11.25" x14ac:dyDescent="0.2">
      <c r="A8" s="12" t="s">
        <v>79</v>
      </c>
      <c r="B8" s="64">
        <v>38270</v>
      </c>
      <c r="C8" s="64">
        <v>39749</v>
      </c>
      <c r="D8" s="64">
        <v>36542</v>
      </c>
      <c r="E8" s="64">
        <v>39033</v>
      </c>
      <c r="F8" s="64">
        <v>38579</v>
      </c>
      <c r="G8" s="64">
        <v>39026</v>
      </c>
      <c r="H8" s="64">
        <v>36491</v>
      </c>
      <c r="I8" s="64">
        <v>35302</v>
      </c>
      <c r="J8" s="64">
        <v>34503</v>
      </c>
      <c r="K8" s="64">
        <v>39347</v>
      </c>
      <c r="L8" s="64">
        <v>38003</v>
      </c>
      <c r="M8" s="64">
        <v>41610</v>
      </c>
      <c r="N8" s="64">
        <v>41160</v>
      </c>
    </row>
    <row r="12" spans="1:15" x14ac:dyDescent="0.15">
      <c r="O12" s="43"/>
    </row>
    <row r="13" spans="1:15" x14ac:dyDescent="0.15">
      <c r="O13" s="10"/>
    </row>
    <row r="14" spans="1:15" x14ac:dyDescent="0.15">
      <c r="O14" s="44"/>
    </row>
    <row r="15" spans="1:15" x14ac:dyDescent="0.15">
      <c r="O15" s="44"/>
    </row>
    <row r="16" spans="1:15" x14ac:dyDescent="0.15">
      <c r="O16" s="44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4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7"/>
  <sheetViews>
    <sheetView topLeftCell="A31" zoomScaleNormal="100" workbookViewId="0">
      <selection activeCell="I31" sqref="I31"/>
    </sheetView>
  </sheetViews>
  <sheetFormatPr defaultColWidth="9.140625" defaultRowHeight="9" x14ac:dyDescent="0.15"/>
  <cols>
    <col min="1" max="1" width="17.140625" style="7" customWidth="1"/>
    <col min="2" max="7" width="10.7109375" style="7" customWidth="1"/>
    <col min="8" max="16384" width="9.140625" style="7"/>
  </cols>
  <sheetData>
    <row r="1" spans="1:14" x14ac:dyDescent="0.15">
      <c r="A1" s="6" t="s">
        <v>47</v>
      </c>
    </row>
    <row r="2" spans="1:14" x14ac:dyDescent="0.15">
      <c r="A2" s="6" t="s">
        <v>113</v>
      </c>
    </row>
    <row r="3" spans="1:14" x14ac:dyDescent="0.15">
      <c r="A3" s="16" t="s">
        <v>18</v>
      </c>
      <c r="N3" s="22"/>
    </row>
    <row r="4" spans="1:14" x14ac:dyDescent="0.15">
      <c r="A4" s="16" t="s">
        <v>114</v>
      </c>
    </row>
    <row r="5" spans="1:14" x14ac:dyDescent="0.15">
      <c r="A5" s="23" t="s">
        <v>48</v>
      </c>
    </row>
    <row r="6" spans="1:14" ht="9" customHeight="1" x14ac:dyDescent="0.15">
      <c r="A6" s="72" t="s">
        <v>70</v>
      </c>
      <c r="B6" s="72"/>
      <c r="C6" s="72"/>
      <c r="D6" s="73" t="s">
        <v>71</v>
      </c>
      <c r="E6" s="73"/>
      <c r="F6" s="73"/>
      <c r="G6" s="73"/>
      <c r="H6" s="19"/>
      <c r="I6" s="19"/>
      <c r="J6" s="19"/>
      <c r="K6" s="19"/>
      <c r="L6" s="19"/>
      <c r="M6" s="19"/>
    </row>
    <row r="8" spans="1:14" ht="15" customHeight="1" x14ac:dyDescent="0.15">
      <c r="B8" s="38">
        <v>2021</v>
      </c>
      <c r="I8" s="38">
        <v>2022</v>
      </c>
    </row>
    <row r="9" spans="1:14" x14ac:dyDescent="0.15">
      <c r="B9" s="11" t="s">
        <v>4</v>
      </c>
      <c r="C9" s="11" t="s">
        <v>5</v>
      </c>
      <c r="D9" s="11" t="s">
        <v>19</v>
      </c>
      <c r="E9" s="11" t="s">
        <v>57</v>
      </c>
      <c r="F9" s="11" t="s">
        <v>6</v>
      </c>
      <c r="G9" s="11" t="s">
        <v>7</v>
      </c>
      <c r="H9" s="11" t="s">
        <v>8</v>
      </c>
      <c r="I9" s="11" t="s">
        <v>0</v>
      </c>
      <c r="J9" s="11" t="s">
        <v>1</v>
      </c>
      <c r="K9" s="11" t="s">
        <v>55</v>
      </c>
      <c r="L9" s="11" t="s">
        <v>2</v>
      </c>
      <c r="M9" s="11" t="s">
        <v>3</v>
      </c>
      <c r="N9" s="11" t="s">
        <v>4</v>
      </c>
    </row>
    <row r="10" spans="1:14" x14ac:dyDescent="0.15">
      <c r="A10" s="12"/>
      <c r="B10" s="10" t="s">
        <v>13</v>
      </c>
      <c r="C10" s="10" t="s">
        <v>14</v>
      </c>
      <c r="D10" s="10" t="s">
        <v>15</v>
      </c>
      <c r="E10" s="10" t="s">
        <v>58</v>
      </c>
      <c r="F10" s="10" t="s">
        <v>16</v>
      </c>
      <c r="G10" s="10" t="s">
        <v>21</v>
      </c>
      <c r="H10" s="10" t="s">
        <v>17</v>
      </c>
      <c r="I10" s="10" t="s">
        <v>9</v>
      </c>
      <c r="J10" s="10" t="s">
        <v>10</v>
      </c>
      <c r="K10" s="10" t="s">
        <v>20</v>
      </c>
      <c r="L10" s="10" t="s">
        <v>11</v>
      </c>
      <c r="M10" s="10" t="s">
        <v>12</v>
      </c>
      <c r="N10" s="10" t="s">
        <v>13</v>
      </c>
    </row>
    <row r="11" spans="1:14" ht="18" x14ac:dyDescent="0.15">
      <c r="A11" s="14" t="s">
        <v>65</v>
      </c>
      <c r="B11" s="29">
        <v>112.1</v>
      </c>
      <c r="C11" s="29">
        <v>108.7</v>
      </c>
      <c r="D11" s="29">
        <v>111.1</v>
      </c>
      <c r="E11" s="29">
        <v>108.9</v>
      </c>
      <c r="F11" s="29">
        <v>104.1</v>
      </c>
      <c r="G11" s="29">
        <v>104.7</v>
      </c>
      <c r="H11" s="29">
        <v>107.2</v>
      </c>
      <c r="I11" s="29">
        <v>105.6</v>
      </c>
      <c r="J11" s="29">
        <v>105.5</v>
      </c>
      <c r="K11" s="29">
        <v>105.4</v>
      </c>
      <c r="L11" s="29">
        <v>103.7</v>
      </c>
      <c r="M11" s="29">
        <v>108.1</v>
      </c>
      <c r="N11" s="29">
        <v>103.2</v>
      </c>
    </row>
    <row r="12" spans="1:14" ht="18" x14ac:dyDescent="0.15">
      <c r="A12" s="14" t="s">
        <v>66</v>
      </c>
      <c r="B12" s="29">
        <v>128.30000000000001</v>
      </c>
      <c r="C12" s="29">
        <v>114.5</v>
      </c>
      <c r="D12" s="29">
        <v>113.7</v>
      </c>
      <c r="E12" s="29">
        <v>108.1</v>
      </c>
      <c r="F12" s="29">
        <v>110.7</v>
      </c>
      <c r="G12" s="29">
        <v>115</v>
      </c>
      <c r="H12" s="29">
        <v>114.7</v>
      </c>
      <c r="I12" s="29">
        <v>109.8</v>
      </c>
      <c r="J12" s="29">
        <v>113.8</v>
      </c>
      <c r="K12" s="29">
        <v>107.2</v>
      </c>
      <c r="L12" s="29">
        <v>96.9</v>
      </c>
      <c r="M12" s="29">
        <v>102.1</v>
      </c>
      <c r="N12" s="29">
        <v>100.8</v>
      </c>
    </row>
    <row r="15" spans="1:14" ht="9" customHeight="1" x14ac:dyDescent="0.15">
      <c r="A15" s="36" t="s">
        <v>63</v>
      </c>
      <c r="B15" s="35"/>
      <c r="C15" s="35"/>
      <c r="D15" s="35"/>
      <c r="E15" s="35"/>
      <c r="F15" s="35"/>
    </row>
    <row r="16" spans="1:14" ht="9" customHeight="1" x14ac:dyDescent="0.15">
      <c r="A16" s="6" t="s">
        <v>115</v>
      </c>
      <c r="B16" s="34"/>
      <c r="C16" s="34"/>
      <c r="D16" s="34"/>
      <c r="E16" s="34"/>
      <c r="F16" s="34"/>
    </row>
    <row r="17" spans="1:14" x14ac:dyDescent="0.15">
      <c r="A17" s="8" t="s">
        <v>22</v>
      </c>
    </row>
    <row r="18" spans="1:14" x14ac:dyDescent="0.15">
      <c r="A18" s="16" t="s">
        <v>114</v>
      </c>
    </row>
    <row r="19" spans="1:14" x14ac:dyDescent="0.15">
      <c r="A19" s="23" t="s">
        <v>48</v>
      </c>
    </row>
    <row r="20" spans="1:14" ht="9" customHeight="1" x14ac:dyDescent="0.15">
      <c r="A20" s="72" t="s">
        <v>70</v>
      </c>
      <c r="B20" s="72"/>
      <c r="C20" s="72"/>
      <c r="D20" s="73" t="s">
        <v>71</v>
      </c>
      <c r="E20" s="73"/>
      <c r="F20" s="73"/>
      <c r="G20" s="73"/>
    </row>
    <row r="21" spans="1:14" ht="15" customHeight="1" x14ac:dyDescent="0.15">
      <c r="B21" s="38">
        <v>2021</v>
      </c>
      <c r="I21" s="38">
        <v>2022</v>
      </c>
    </row>
    <row r="22" spans="1:14" x14ac:dyDescent="0.15">
      <c r="B22" s="11" t="s">
        <v>4</v>
      </c>
      <c r="C22" s="11" t="s">
        <v>5</v>
      </c>
      <c r="D22" s="11" t="s">
        <v>19</v>
      </c>
      <c r="E22" s="11" t="s">
        <v>57</v>
      </c>
      <c r="F22" s="11" t="s">
        <v>6</v>
      </c>
      <c r="G22" s="11" t="s">
        <v>7</v>
      </c>
      <c r="H22" s="11" t="s">
        <v>8</v>
      </c>
      <c r="I22" s="11" t="s">
        <v>0</v>
      </c>
      <c r="J22" s="11" t="s">
        <v>1</v>
      </c>
      <c r="K22" s="11" t="s">
        <v>55</v>
      </c>
      <c r="L22" s="11" t="s">
        <v>2</v>
      </c>
      <c r="M22" s="11" t="s">
        <v>3</v>
      </c>
      <c r="N22" s="11" t="s">
        <v>4</v>
      </c>
    </row>
    <row r="23" spans="1:14" x14ac:dyDescent="0.15">
      <c r="A23" s="12"/>
      <c r="B23" s="10" t="s">
        <v>13</v>
      </c>
      <c r="C23" s="10" t="s">
        <v>14</v>
      </c>
      <c r="D23" s="10" t="s">
        <v>15</v>
      </c>
      <c r="E23" s="10" t="s">
        <v>58</v>
      </c>
      <c r="F23" s="10" t="s">
        <v>16</v>
      </c>
      <c r="G23" s="10" t="s">
        <v>21</v>
      </c>
      <c r="H23" s="10" t="s">
        <v>17</v>
      </c>
      <c r="I23" s="10" t="s">
        <v>9</v>
      </c>
      <c r="J23" s="10" t="s">
        <v>10</v>
      </c>
      <c r="K23" s="10" t="s">
        <v>20</v>
      </c>
      <c r="L23" s="10" t="s">
        <v>11</v>
      </c>
      <c r="M23" s="10" t="s">
        <v>12</v>
      </c>
      <c r="N23" s="10" t="s">
        <v>13</v>
      </c>
    </row>
    <row r="24" spans="1:14" ht="18" x14ac:dyDescent="0.15">
      <c r="A24" s="14" t="s">
        <v>31</v>
      </c>
      <c r="B24" s="29">
        <v>112.1</v>
      </c>
      <c r="C24" s="29">
        <v>108.7</v>
      </c>
      <c r="D24" s="29">
        <v>111.1</v>
      </c>
      <c r="E24" s="29">
        <v>108.9</v>
      </c>
      <c r="F24" s="29">
        <v>104.1</v>
      </c>
      <c r="G24" s="29">
        <v>104.7</v>
      </c>
      <c r="H24" s="29">
        <v>107.2</v>
      </c>
      <c r="I24" s="29">
        <v>105.6</v>
      </c>
      <c r="J24" s="29">
        <v>105.5</v>
      </c>
      <c r="K24" s="29">
        <v>105.4</v>
      </c>
      <c r="L24" s="29">
        <v>103.7</v>
      </c>
      <c r="M24" s="29">
        <v>108.1</v>
      </c>
      <c r="N24" s="29">
        <v>103.2</v>
      </c>
    </row>
    <row r="25" spans="1:14" ht="27" x14ac:dyDescent="0.15">
      <c r="A25" s="14" t="s">
        <v>67</v>
      </c>
      <c r="B25" s="29">
        <v>106.8</v>
      </c>
      <c r="C25" s="29">
        <v>107.1</v>
      </c>
      <c r="D25" s="29">
        <v>108.1</v>
      </c>
      <c r="E25" s="29">
        <v>109.7</v>
      </c>
      <c r="F25" s="29">
        <v>102.2</v>
      </c>
      <c r="G25" s="29">
        <v>103.4</v>
      </c>
      <c r="H25" s="29">
        <v>105.4</v>
      </c>
      <c r="I25" s="29">
        <v>102.7</v>
      </c>
      <c r="J25" s="29">
        <v>98.8</v>
      </c>
      <c r="K25" s="29">
        <v>103.5</v>
      </c>
      <c r="L25" s="29">
        <v>97.9</v>
      </c>
      <c r="M25" s="29">
        <v>107</v>
      </c>
      <c r="N25" s="29">
        <v>102.3</v>
      </c>
    </row>
    <row r="26" spans="1:14" ht="27" x14ac:dyDescent="0.15">
      <c r="A26" s="14" t="s">
        <v>68</v>
      </c>
      <c r="B26" s="29">
        <v>114.1</v>
      </c>
      <c r="C26" s="29">
        <v>109.7</v>
      </c>
      <c r="D26" s="29">
        <v>115</v>
      </c>
      <c r="E26" s="29">
        <v>110.4</v>
      </c>
      <c r="F26" s="29">
        <v>103.9</v>
      </c>
      <c r="G26" s="29">
        <v>101.4</v>
      </c>
      <c r="H26" s="29">
        <v>107.8</v>
      </c>
      <c r="I26" s="29">
        <v>105.7</v>
      </c>
      <c r="J26" s="29">
        <v>106.3</v>
      </c>
      <c r="K26" s="29">
        <v>108.7</v>
      </c>
      <c r="L26" s="29">
        <v>105.4</v>
      </c>
      <c r="M26" s="29">
        <v>108.2</v>
      </c>
      <c r="N26" s="29">
        <v>101.9</v>
      </c>
    </row>
    <row r="27" spans="1:14" ht="18" x14ac:dyDescent="0.15">
      <c r="A27" s="14" t="s">
        <v>69</v>
      </c>
      <c r="B27" s="29">
        <v>117.6</v>
      </c>
      <c r="C27" s="29">
        <v>109.7</v>
      </c>
      <c r="D27" s="29">
        <v>108.9</v>
      </c>
      <c r="E27" s="29">
        <v>104.4</v>
      </c>
      <c r="F27" s="29">
        <v>107.9</v>
      </c>
      <c r="G27" s="29">
        <v>115.1</v>
      </c>
      <c r="H27" s="29">
        <v>109.6</v>
      </c>
      <c r="I27" s="29">
        <v>111</v>
      </c>
      <c r="J27" s="29">
        <v>117.7</v>
      </c>
      <c r="K27" s="29">
        <v>102.3</v>
      </c>
      <c r="L27" s="29">
        <v>111.4</v>
      </c>
      <c r="M27" s="29">
        <v>109.7</v>
      </c>
      <c r="N27" s="29">
        <v>107.4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9"/>
  <sheetViews>
    <sheetView topLeftCell="A21" zoomScaleNormal="100" workbookViewId="0">
      <selection activeCell="P21" sqref="P21"/>
    </sheetView>
  </sheetViews>
  <sheetFormatPr defaultColWidth="9.140625" defaultRowHeight="9" x14ac:dyDescent="0.15"/>
  <cols>
    <col min="1" max="1" width="12.85546875" style="7" customWidth="1"/>
    <col min="2" max="16384" width="9.140625" style="7"/>
  </cols>
  <sheetData>
    <row r="1" spans="1:16" x14ac:dyDescent="0.15">
      <c r="A1" s="20" t="s">
        <v>23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6" ht="15" customHeight="1" x14ac:dyDescent="0.15">
      <c r="A2" s="20"/>
      <c r="B2" s="37">
        <v>2021</v>
      </c>
      <c r="J2" s="37">
        <v>2022</v>
      </c>
    </row>
    <row r="3" spans="1:16" x14ac:dyDescent="0.15">
      <c r="A3" s="12"/>
      <c r="B3" s="25" t="s">
        <v>3</v>
      </c>
      <c r="C3" s="25" t="s">
        <v>4</v>
      </c>
      <c r="D3" s="25" t="s">
        <v>5</v>
      </c>
      <c r="E3" s="25" t="s">
        <v>19</v>
      </c>
      <c r="F3" s="24" t="s">
        <v>57</v>
      </c>
      <c r="G3" s="25" t="s">
        <v>6</v>
      </c>
      <c r="H3" s="25" t="s">
        <v>7</v>
      </c>
      <c r="I3" s="25" t="s">
        <v>8</v>
      </c>
      <c r="J3" s="25" t="s">
        <v>0</v>
      </c>
      <c r="K3" s="24" t="s">
        <v>1</v>
      </c>
      <c r="L3" s="24" t="s">
        <v>55</v>
      </c>
      <c r="M3" s="25" t="s">
        <v>2</v>
      </c>
      <c r="N3" s="25" t="s">
        <v>3</v>
      </c>
    </row>
    <row r="4" spans="1:16" x14ac:dyDescent="0.15">
      <c r="A4" s="12"/>
      <c r="B4" s="13" t="s">
        <v>12</v>
      </c>
      <c r="C4" s="13" t="s">
        <v>13</v>
      </c>
      <c r="D4" s="13" t="s">
        <v>14</v>
      </c>
      <c r="E4" s="13" t="s">
        <v>15</v>
      </c>
      <c r="F4" s="13" t="s">
        <v>58</v>
      </c>
      <c r="G4" s="13" t="s">
        <v>16</v>
      </c>
      <c r="H4" s="13" t="s">
        <v>21</v>
      </c>
      <c r="I4" s="13" t="s">
        <v>17</v>
      </c>
      <c r="J4" s="13" t="s">
        <v>9</v>
      </c>
      <c r="K4" s="13" t="s">
        <v>10</v>
      </c>
      <c r="L4" s="13" t="s">
        <v>20</v>
      </c>
      <c r="M4" s="13" t="s">
        <v>11</v>
      </c>
      <c r="N4" s="13" t="s">
        <v>12</v>
      </c>
    </row>
    <row r="5" spans="1:16" ht="18" x14ac:dyDescent="0.15">
      <c r="A5" s="14" t="s">
        <v>49</v>
      </c>
      <c r="B5" s="68">
        <v>29288.3</v>
      </c>
      <c r="C5" s="68">
        <v>30759.7</v>
      </c>
      <c r="D5" s="68">
        <v>31333.200000000001</v>
      </c>
      <c r="E5" s="68">
        <v>27925.8</v>
      </c>
      <c r="F5" s="68">
        <v>31376.2</v>
      </c>
      <c r="G5" s="68">
        <v>32399.9</v>
      </c>
      <c r="H5" s="69">
        <v>35092</v>
      </c>
      <c r="I5" s="68">
        <v>32315.599999999999</v>
      </c>
      <c r="J5" s="69">
        <v>33429.199999999997</v>
      </c>
      <c r="K5" s="69">
        <v>34825.300000000003</v>
      </c>
      <c r="L5" s="69">
        <v>40717.699999999997</v>
      </c>
      <c r="M5" s="69">
        <v>34057.1</v>
      </c>
      <c r="N5" s="68">
        <v>39548.6</v>
      </c>
      <c r="P5" s="39"/>
    </row>
    <row r="6" spans="1:16" ht="18" x14ac:dyDescent="0.15">
      <c r="A6" s="14" t="s">
        <v>50</v>
      </c>
      <c r="B6" s="68">
        <v>38029.4</v>
      </c>
      <c r="C6" s="68">
        <v>39859.4</v>
      </c>
      <c r="D6" s="68">
        <v>42115.8</v>
      </c>
      <c r="E6" s="68">
        <v>36444.1</v>
      </c>
      <c r="F6" s="68">
        <v>41901.599999999999</v>
      </c>
      <c r="G6" s="68">
        <v>44574.9</v>
      </c>
      <c r="H6" s="68">
        <v>45747.8</v>
      </c>
      <c r="I6" s="68">
        <v>43895.199999999997</v>
      </c>
      <c r="J6" s="69">
        <v>43972.5</v>
      </c>
      <c r="K6" s="69">
        <v>47085.2</v>
      </c>
      <c r="L6" s="69">
        <v>53475.3</v>
      </c>
      <c r="M6" s="69">
        <v>48041.3</v>
      </c>
      <c r="N6" s="68">
        <v>53011.6</v>
      </c>
    </row>
    <row r="7" spans="1:16" ht="18" x14ac:dyDescent="0.15">
      <c r="A7" s="14" t="s">
        <v>51</v>
      </c>
      <c r="B7" s="70">
        <v>-8741.1</v>
      </c>
      <c r="C7" s="70">
        <v>-9099.7000000000007</v>
      </c>
      <c r="D7" s="70">
        <v>-10782.6</v>
      </c>
      <c r="E7" s="70">
        <v>-8518.2999999999993</v>
      </c>
      <c r="F7" s="70">
        <v>-10525.4</v>
      </c>
      <c r="G7" s="70">
        <v>-12175</v>
      </c>
      <c r="H7" s="70">
        <v>-10655.8</v>
      </c>
      <c r="I7" s="70">
        <v>-11579.6</v>
      </c>
      <c r="J7" s="71">
        <v>-10543.3</v>
      </c>
      <c r="K7" s="71">
        <v>-12259.9</v>
      </c>
      <c r="L7" s="71">
        <v>-12757.6</v>
      </c>
      <c r="M7" s="71">
        <v>-13984.2</v>
      </c>
      <c r="N7" s="71">
        <v>-13463</v>
      </c>
    </row>
    <row r="10" spans="1:16" x14ac:dyDescent="0.15">
      <c r="A10" s="6" t="s">
        <v>24</v>
      </c>
    </row>
    <row r="11" spans="1:16" x14ac:dyDescent="0.15">
      <c r="A11" s="6" t="s">
        <v>116</v>
      </c>
    </row>
    <row r="12" spans="1:16" x14ac:dyDescent="0.15">
      <c r="A12" s="8" t="s">
        <v>25</v>
      </c>
    </row>
    <row r="13" spans="1:16" x14ac:dyDescent="0.15">
      <c r="A13" s="8" t="s">
        <v>117</v>
      </c>
    </row>
    <row r="14" spans="1:16" x14ac:dyDescent="0.15">
      <c r="A14" s="19" t="s">
        <v>52</v>
      </c>
    </row>
    <row r="15" spans="1:16" ht="15" customHeight="1" x14ac:dyDescent="0.15">
      <c r="B15" s="37">
        <v>2021</v>
      </c>
      <c r="I15" s="37">
        <v>2022</v>
      </c>
    </row>
    <row r="16" spans="1:16" x14ac:dyDescent="0.15">
      <c r="B16" s="25" t="s">
        <v>4</v>
      </c>
      <c r="C16" s="25" t="s">
        <v>5</v>
      </c>
      <c r="D16" s="25" t="s">
        <v>19</v>
      </c>
      <c r="E16" s="24" t="s">
        <v>57</v>
      </c>
      <c r="F16" s="25" t="s">
        <v>6</v>
      </c>
      <c r="G16" s="25" t="s">
        <v>7</v>
      </c>
      <c r="H16" s="25" t="s">
        <v>8</v>
      </c>
      <c r="I16" s="25" t="s">
        <v>0</v>
      </c>
      <c r="J16" s="24" t="s">
        <v>1</v>
      </c>
      <c r="K16" s="24" t="s">
        <v>55</v>
      </c>
      <c r="L16" s="25" t="s">
        <v>2</v>
      </c>
      <c r="M16" s="25" t="s">
        <v>3</v>
      </c>
      <c r="N16" s="25" t="s">
        <v>4</v>
      </c>
    </row>
    <row r="17" spans="1:14" x14ac:dyDescent="0.15">
      <c r="A17" s="12"/>
      <c r="B17" s="13" t="s">
        <v>13</v>
      </c>
      <c r="C17" s="13" t="s">
        <v>14</v>
      </c>
      <c r="D17" s="13" t="s">
        <v>15</v>
      </c>
      <c r="E17" s="13" t="s">
        <v>58</v>
      </c>
      <c r="F17" s="13" t="s">
        <v>16</v>
      </c>
      <c r="G17" s="13" t="s">
        <v>21</v>
      </c>
      <c r="H17" s="13" t="s">
        <v>17</v>
      </c>
      <c r="I17" s="13" t="s">
        <v>9</v>
      </c>
      <c r="J17" s="13" t="s">
        <v>10</v>
      </c>
      <c r="K17" s="13" t="s">
        <v>20</v>
      </c>
      <c r="L17" s="13" t="s">
        <v>11</v>
      </c>
      <c r="M17" s="13" t="s">
        <v>12</v>
      </c>
      <c r="N17" s="13" t="s">
        <v>13</v>
      </c>
    </row>
    <row r="18" spans="1:14" ht="45" x14ac:dyDescent="0.15">
      <c r="A18" s="26" t="s">
        <v>53</v>
      </c>
      <c r="B18" s="10">
        <v>100.3</v>
      </c>
      <c r="C18" s="10">
        <v>101</v>
      </c>
      <c r="D18" s="10">
        <v>100.2</v>
      </c>
      <c r="E18" s="10">
        <v>100.8</v>
      </c>
      <c r="F18" s="10">
        <v>101.8</v>
      </c>
      <c r="G18" s="10">
        <v>100</v>
      </c>
      <c r="H18" s="10">
        <v>100.7</v>
      </c>
      <c r="I18" s="10">
        <v>101.5</v>
      </c>
      <c r="J18" s="10">
        <v>100.6</v>
      </c>
      <c r="K18" s="10">
        <v>101.9</v>
      </c>
      <c r="L18" s="10">
        <v>103.7</v>
      </c>
      <c r="M18" s="10">
        <v>101.2</v>
      </c>
      <c r="N18" s="10">
        <v>100.8</v>
      </c>
    </row>
    <row r="19" spans="1:14" ht="63" x14ac:dyDescent="0.15">
      <c r="A19" s="26" t="s">
        <v>54</v>
      </c>
      <c r="B19" s="10">
        <v>100</v>
      </c>
      <c r="C19" s="10">
        <v>100</v>
      </c>
      <c r="D19" s="10">
        <v>100</v>
      </c>
      <c r="E19" s="10">
        <v>100.5</v>
      </c>
      <c r="F19" s="10">
        <v>100</v>
      </c>
      <c r="G19" s="10">
        <v>100</v>
      </c>
      <c r="H19" s="10">
        <v>100</v>
      </c>
      <c r="I19" s="10">
        <v>99.9</v>
      </c>
      <c r="J19" s="10">
        <v>100</v>
      </c>
      <c r="K19" s="10">
        <v>100.1</v>
      </c>
      <c r="L19" s="10">
        <v>99.9</v>
      </c>
      <c r="M19" s="10">
        <v>100.1</v>
      </c>
      <c r="N19" s="10">
        <v>100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1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ignoredErrors>
    <ignoredError sqref="N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70"/>
  <sheetViews>
    <sheetView topLeftCell="A34" zoomScaleNormal="100" workbookViewId="0">
      <selection activeCell="P34" sqref="P34"/>
    </sheetView>
  </sheetViews>
  <sheetFormatPr defaultColWidth="9.140625" defaultRowHeight="11.25" x14ac:dyDescent="0.2"/>
  <cols>
    <col min="1" max="1" width="33" style="55" customWidth="1"/>
    <col min="2" max="16384" width="9.140625" style="55"/>
  </cols>
  <sheetData>
    <row r="1" spans="1:12" x14ac:dyDescent="0.2">
      <c r="A1" s="53" t="s">
        <v>103</v>
      </c>
      <c r="B1" s="1"/>
      <c r="C1" s="54"/>
    </row>
    <row r="2" spans="1:12" x14ac:dyDescent="0.2">
      <c r="A2" s="53"/>
      <c r="B2" s="1"/>
      <c r="C2" s="54"/>
    </row>
    <row r="3" spans="1:12" x14ac:dyDescent="0.2">
      <c r="A3" s="53"/>
      <c r="B3" s="1"/>
      <c r="C3" s="54"/>
    </row>
    <row r="4" spans="1:12" s="53" customFormat="1" x14ac:dyDescent="0.2">
      <c r="A4" s="53" t="s">
        <v>74</v>
      </c>
      <c r="B4" s="21">
        <v>673312</v>
      </c>
      <c r="C4" s="41">
        <v>1183347</v>
      </c>
    </row>
    <row r="5" spans="1:12" x14ac:dyDescent="0.2">
      <c r="A5" s="53"/>
      <c r="B5" s="37">
        <v>2021</v>
      </c>
      <c r="C5" s="37">
        <v>2022</v>
      </c>
    </row>
    <row r="6" spans="1:12" x14ac:dyDescent="0.2">
      <c r="B6" s="65" t="s">
        <v>118</v>
      </c>
      <c r="C6" s="65" t="s">
        <v>118</v>
      </c>
    </row>
    <row r="7" spans="1:12" x14ac:dyDescent="0.2">
      <c r="B7" s="24" t="s">
        <v>4</v>
      </c>
      <c r="C7" s="24" t="s">
        <v>4</v>
      </c>
    </row>
    <row r="8" spans="1:12" ht="12.75" x14ac:dyDescent="0.2">
      <c r="A8" s="56" t="s">
        <v>104</v>
      </c>
      <c r="B8" s="57">
        <v>80.5</v>
      </c>
      <c r="C8" s="58">
        <v>74.3</v>
      </c>
      <c r="G8" s="59"/>
      <c r="K8" s="59"/>
      <c r="L8" s="60"/>
    </row>
    <row r="9" spans="1:12" ht="12.75" x14ac:dyDescent="0.2">
      <c r="A9" s="56" t="s">
        <v>105</v>
      </c>
      <c r="B9" s="57">
        <v>0.6</v>
      </c>
      <c r="C9" s="58">
        <v>1.3</v>
      </c>
      <c r="E9" s="54"/>
      <c r="F9" s="60"/>
    </row>
    <row r="10" spans="1:12" ht="12.75" x14ac:dyDescent="0.2">
      <c r="A10" s="56" t="s">
        <v>106</v>
      </c>
      <c r="B10" s="57">
        <v>14.6</v>
      </c>
      <c r="C10" s="58">
        <v>20.9</v>
      </c>
    </row>
    <row r="11" spans="1:12" ht="12.75" x14ac:dyDescent="0.2">
      <c r="A11" s="61" t="s">
        <v>107</v>
      </c>
      <c r="B11" s="57">
        <v>4.3</v>
      </c>
      <c r="C11" s="58">
        <v>3.5</v>
      </c>
      <c r="H11" s="60"/>
    </row>
    <row r="12" spans="1:12" ht="12.75" x14ac:dyDescent="0.2">
      <c r="A12" s="61"/>
      <c r="B12" s="57"/>
      <c r="C12" s="58"/>
      <c r="H12" s="60"/>
    </row>
    <row r="13" spans="1:12" ht="12.75" x14ac:dyDescent="0.2">
      <c r="A13" s="61"/>
      <c r="B13" s="58">
        <f>SUM(B8:B11)</f>
        <v>99.999999999999986</v>
      </c>
      <c r="C13" s="58">
        <f>SUM(C8:C11)</f>
        <v>100</v>
      </c>
      <c r="H13" s="60"/>
    </row>
    <row r="14" spans="1:12" ht="12.75" x14ac:dyDescent="0.2">
      <c r="A14" s="61"/>
      <c r="B14" s="57"/>
      <c r="C14" s="58"/>
      <c r="H14" s="60"/>
    </row>
    <row r="15" spans="1:12" ht="12.75" x14ac:dyDescent="0.2">
      <c r="A15" s="61"/>
      <c r="B15" s="57"/>
      <c r="C15" s="58"/>
      <c r="H15" s="60"/>
    </row>
    <row r="17" spans="1:12" x14ac:dyDescent="0.2">
      <c r="A17" s="53" t="s">
        <v>108</v>
      </c>
      <c r="B17" s="1"/>
      <c r="C17" s="54"/>
    </row>
    <row r="18" spans="1:12" x14ac:dyDescent="0.2">
      <c r="A18" s="53"/>
      <c r="B18" s="1"/>
      <c r="C18" s="54"/>
    </row>
    <row r="19" spans="1:12" x14ac:dyDescent="0.2">
      <c r="A19" s="53"/>
      <c r="B19" s="1"/>
      <c r="C19" s="54"/>
    </row>
    <row r="20" spans="1:12" s="53" customFormat="1" x14ac:dyDescent="0.2">
      <c r="A20" s="53" t="s">
        <v>74</v>
      </c>
      <c r="B20" s="21">
        <v>1129736</v>
      </c>
      <c r="C20" s="41">
        <v>1699313</v>
      </c>
    </row>
    <row r="21" spans="1:12" x14ac:dyDescent="0.2">
      <c r="A21" s="53"/>
      <c r="B21" s="37">
        <v>2021</v>
      </c>
      <c r="C21" s="37">
        <v>2022</v>
      </c>
    </row>
    <row r="22" spans="1:12" x14ac:dyDescent="0.2">
      <c r="B22" s="65" t="s">
        <v>118</v>
      </c>
      <c r="C22" s="65" t="s">
        <v>118</v>
      </c>
    </row>
    <row r="23" spans="1:12" x14ac:dyDescent="0.2">
      <c r="B23" s="24" t="s">
        <v>4</v>
      </c>
      <c r="C23" s="24" t="s">
        <v>4</v>
      </c>
    </row>
    <row r="24" spans="1:12" ht="12.75" x14ac:dyDescent="0.2">
      <c r="A24" s="56" t="s">
        <v>104</v>
      </c>
      <c r="B24" s="57">
        <v>68</v>
      </c>
      <c r="C24" s="58">
        <v>57.2</v>
      </c>
      <c r="G24" s="59"/>
      <c r="K24" s="59"/>
      <c r="L24" s="60"/>
    </row>
    <row r="25" spans="1:12" ht="12.75" x14ac:dyDescent="0.2">
      <c r="A25" s="56" t="s">
        <v>105</v>
      </c>
      <c r="B25" s="57">
        <v>0.3</v>
      </c>
      <c r="C25" s="58">
        <v>0.5</v>
      </c>
      <c r="E25" s="54"/>
      <c r="F25" s="60"/>
    </row>
    <row r="26" spans="1:12" ht="12.75" x14ac:dyDescent="0.2">
      <c r="A26" s="56" t="s">
        <v>106</v>
      </c>
      <c r="B26" s="57">
        <v>31.5</v>
      </c>
      <c r="C26" s="58">
        <v>42.1</v>
      </c>
    </row>
    <row r="27" spans="1:12" ht="12.75" x14ac:dyDescent="0.2">
      <c r="A27" s="61" t="s">
        <v>107</v>
      </c>
      <c r="B27" s="57">
        <v>0.2</v>
      </c>
      <c r="C27" s="58">
        <v>0.2</v>
      </c>
      <c r="H27" s="60"/>
    </row>
    <row r="29" spans="1:12" x14ac:dyDescent="0.2">
      <c r="B29" s="58">
        <f>SUM(B24:B27)</f>
        <v>100</v>
      </c>
      <c r="C29" s="58">
        <f>SUM(C24:C27)</f>
        <v>100.00000000000001</v>
      </c>
    </row>
    <row r="31" spans="1:12" ht="12.75" x14ac:dyDescent="0.2">
      <c r="A31" s="61"/>
      <c r="B31" s="57"/>
      <c r="C31" s="58"/>
      <c r="H31" s="60"/>
    </row>
    <row r="32" spans="1:12" ht="12.75" x14ac:dyDescent="0.2">
      <c r="A32" s="61"/>
      <c r="B32" s="57"/>
      <c r="C32" s="58"/>
      <c r="H32" s="60"/>
    </row>
    <row r="33" spans="1:8" ht="12.75" x14ac:dyDescent="0.2">
      <c r="A33" s="61"/>
      <c r="B33" s="57"/>
      <c r="C33" s="58"/>
      <c r="H33" s="60"/>
    </row>
    <row r="34" spans="1:8" ht="12.75" x14ac:dyDescent="0.2">
      <c r="A34" s="56"/>
      <c r="B34" s="62"/>
      <c r="C34" s="54"/>
    </row>
    <row r="35" spans="1:8" ht="12.75" x14ac:dyDescent="0.2">
      <c r="A35" s="63"/>
    </row>
    <row r="36" spans="1:8" ht="12.75" x14ac:dyDescent="0.2">
      <c r="A36" s="56"/>
    </row>
    <row r="37" spans="1:8" ht="12.75" x14ac:dyDescent="0.2">
      <c r="A37" s="63"/>
    </row>
    <row r="67" spans="1:3" ht="12.75" x14ac:dyDescent="0.2">
      <c r="A67" s="56"/>
      <c r="B67" s="62"/>
      <c r="C67" s="54"/>
    </row>
    <row r="68" spans="1:3" ht="12.75" x14ac:dyDescent="0.2">
      <c r="A68" s="63"/>
    </row>
    <row r="69" spans="1:3" ht="12.75" x14ac:dyDescent="0.2">
      <c r="A69" s="56"/>
    </row>
    <row r="70" spans="1:3" ht="12.75" x14ac:dyDescent="0.2">
      <c r="A70" s="63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7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61"/>
  <sheetViews>
    <sheetView topLeftCell="A22" zoomScaleNormal="100" workbookViewId="0">
      <selection activeCell="P22" sqref="P22"/>
    </sheetView>
  </sheetViews>
  <sheetFormatPr defaultColWidth="9.140625" defaultRowHeight="9" x14ac:dyDescent="0.15"/>
  <cols>
    <col min="1" max="1" width="33" style="15" customWidth="1"/>
    <col min="2" max="16384" width="9.140625" style="15"/>
  </cols>
  <sheetData>
    <row r="1" spans="1:10" x14ac:dyDescent="0.15">
      <c r="A1" s="6" t="s">
        <v>119</v>
      </c>
    </row>
    <row r="2" spans="1:10" x14ac:dyDescent="0.15">
      <c r="A2" s="16" t="s">
        <v>120</v>
      </c>
    </row>
    <row r="3" spans="1:10" x14ac:dyDescent="0.15">
      <c r="A3" s="46"/>
      <c r="B3" s="45"/>
    </row>
    <row r="4" spans="1:10" ht="18" x14ac:dyDescent="0.15">
      <c r="A4" s="46" t="s">
        <v>80</v>
      </c>
      <c r="B4" s="45">
        <v>13085</v>
      </c>
      <c r="C4" s="45">
        <v>6413</v>
      </c>
    </row>
    <row r="5" spans="1:10" ht="21" customHeight="1" x14ac:dyDescent="0.15">
      <c r="A5" s="46" t="s">
        <v>81</v>
      </c>
      <c r="B5" s="45">
        <v>11217</v>
      </c>
      <c r="C5" s="45">
        <v>6413</v>
      </c>
      <c r="F5" s="46"/>
      <c r="J5" s="46"/>
    </row>
    <row r="6" spans="1:10" ht="21.75" customHeight="1" x14ac:dyDescent="0.15">
      <c r="A6" s="46" t="s">
        <v>82</v>
      </c>
      <c r="B6" s="45">
        <v>9020</v>
      </c>
      <c r="C6" s="45">
        <v>6413</v>
      </c>
    </row>
    <row r="7" spans="1:10" ht="23.25" customHeight="1" x14ac:dyDescent="0.15">
      <c r="A7" s="46" t="s">
        <v>83</v>
      </c>
      <c r="B7" s="45">
        <v>7120</v>
      </c>
      <c r="C7" s="45">
        <v>6413</v>
      </c>
      <c r="I7" s="46"/>
    </row>
    <row r="8" spans="1:10" ht="18" x14ac:dyDescent="0.15">
      <c r="A8" s="46" t="s">
        <v>84</v>
      </c>
      <c r="B8" s="45">
        <v>6396</v>
      </c>
      <c r="C8" s="45">
        <v>6413</v>
      </c>
    </row>
    <row r="9" spans="1:10" ht="18" x14ac:dyDescent="0.15">
      <c r="A9" s="46" t="s">
        <v>85</v>
      </c>
      <c r="B9" s="45">
        <v>5968</v>
      </c>
      <c r="C9" s="45">
        <v>6413</v>
      </c>
    </row>
    <row r="10" spans="1:10" ht="18" x14ac:dyDescent="0.15">
      <c r="A10" s="46" t="s">
        <v>86</v>
      </c>
      <c r="B10" s="45">
        <v>5682</v>
      </c>
      <c r="C10" s="45">
        <v>6413</v>
      </c>
      <c r="G10" s="46"/>
    </row>
    <row r="11" spans="1:10" ht="18.75" x14ac:dyDescent="0.2">
      <c r="A11" s="46" t="s">
        <v>87</v>
      </c>
      <c r="B11" s="47">
        <v>5113</v>
      </c>
      <c r="C11" s="45">
        <v>6413</v>
      </c>
      <c r="H11" s="46"/>
    </row>
    <row r="12" spans="1:10" ht="18" x14ac:dyDescent="0.15">
      <c r="A12" s="46" t="s">
        <v>61</v>
      </c>
      <c r="B12" s="45">
        <v>4870</v>
      </c>
      <c r="C12" s="45">
        <v>6413</v>
      </c>
      <c r="F12" s="46"/>
    </row>
    <row r="13" spans="1:10" x14ac:dyDescent="0.15">
      <c r="B13" s="48"/>
      <c r="C13" s="45">
        <v>6413</v>
      </c>
    </row>
    <row r="14" spans="1:10" x14ac:dyDescent="0.15">
      <c r="B14" s="48"/>
      <c r="C14" s="45"/>
    </row>
    <row r="15" spans="1:10" x14ac:dyDescent="0.15">
      <c r="B15" s="48"/>
      <c r="C15" s="45"/>
    </row>
    <row r="16" spans="1:10" x14ac:dyDescent="0.15">
      <c r="B16" s="48"/>
      <c r="C16" s="45"/>
    </row>
    <row r="17" spans="1:12" ht="36" x14ac:dyDescent="0.15">
      <c r="A17" s="49" t="s">
        <v>88</v>
      </c>
      <c r="B17" s="45">
        <v>9912</v>
      </c>
      <c r="C17" s="45">
        <v>5968</v>
      </c>
      <c r="G17" s="49"/>
      <c r="K17" s="49"/>
      <c r="L17" s="46"/>
    </row>
    <row r="18" spans="1:12" ht="18" x14ac:dyDescent="0.15">
      <c r="A18" s="49" t="s">
        <v>89</v>
      </c>
      <c r="B18" s="45">
        <v>9037</v>
      </c>
      <c r="C18" s="45">
        <v>5968</v>
      </c>
      <c r="E18" s="45"/>
      <c r="F18" s="46"/>
    </row>
    <row r="19" spans="1:12" ht="18" x14ac:dyDescent="0.15">
      <c r="A19" s="46" t="s">
        <v>90</v>
      </c>
      <c r="B19" s="45">
        <v>5703</v>
      </c>
      <c r="C19" s="45">
        <v>5968</v>
      </c>
    </row>
    <row r="20" spans="1:12" ht="36" x14ac:dyDescent="0.15">
      <c r="A20" s="46" t="s">
        <v>91</v>
      </c>
      <c r="B20" s="12">
        <v>5306</v>
      </c>
      <c r="C20" s="45">
        <v>5968</v>
      </c>
      <c r="H20" s="46"/>
    </row>
    <row r="21" spans="1:12" x14ac:dyDescent="0.15">
      <c r="B21" s="48"/>
      <c r="C21" s="45">
        <v>5968</v>
      </c>
    </row>
    <row r="22" spans="1:12" ht="9" customHeight="1" x14ac:dyDescent="0.15"/>
    <row r="58" spans="1:7" ht="12" customHeight="1" x14ac:dyDescent="0.15">
      <c r="A58" s="74" t="s">
        <v>92</v>
      </c>
      <c r="B58" s="74"/>
      <c r="C58" s="74"/>
      <c r="D58" s="74"/>
      <c r="E58" s="74"/>
      <c r="F58" s="74"/>
      <c r="G58" s="74"/>
    </row>
    <row r="59" spans="1:7" ht="12" customHeight="1" x14ac:dyDescent="0.15">
      <c r="A59" s="50" t="s">
        <v>29</v>
      </c>
      <c r="B59" s="50"/>
      <c r="C59" s="50"/>
      <c r="D59" s="50"/>
      <c r="E59" s="50"/>
      <c r="F59" s="50"/>
      <c r="G59" s="50"/>
    </row>
    <row r="60" spans="1:7" ht="12" customHeight="1" x14ac:dyDescent="0.15">
      <c r="A60" s="75" t="s">
        <v>30</v>
      </c>
      <c r="B60" s="75"/>
      <c r="C60" s="75"/>
      <c r="D60" s="75"/>
      <c r="E60" s="75"/>
      <c r="F60" s="75"/>
      <c r="G60" s="75"/>
    </row>
    <row r="61" spans="1:7" ht="12" customHeight="1" x14ac:dyDescent="0.15">
      <c r="A61" s="51" t="s">
        <v>28</v>
      </c>
    </row>
  </sheetData>
  <mergeCells count="2">
    <mergeCell ref="A58:G58"/>
    <mergeCell ref="A60:G6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6"/>
  <sheetViews>
    <sheetView topLeftCell="A18" zoomScaleNormal="100" workbookViewId="0">
      <selection activeCell="P18" sqref="P18"/>
    </sheetView>
  </sheetViews>
  <sheetFormatPr defaultRowHeight="15" x14ac:dyDescent="0.25"/>
  <cols>
    <col min="1" max="1" width="16.5703125" customWidth="1"/>
  </cols>
  <sheetData>
    <row r="1" spans="1:14" s="7" customFormat="1" ht="9" x14ac:dyDescent="0.15">
      <c r="A1" s="20" t="s">
        <v>72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7" customFormat="1" ht="9" x14ac:dyDescent="0.1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7" customFormat="1" ht="18" x14ac:dyDescent="0.15">
      <c r="A3" s="17" t="s">
        <v>93</v>
      </c>
      <c r="B3" s="42">
        <v>2021</v>
      </c>
      <c r="I3" s="42">
        <v>2022</v>
      </c>
    </row>
    <row r="4" spans="1:14" s="7" customFormat="1" ht="9" x14ac:dyDescent="0.15">
      <c r="B4" s="11" t="s">
        <v>4</v>
      </c>
      <c r="C4" s="11" t="s">
        <v>5</v>
      </c>
      <c r="D4" s="11" t="s">
        <v>19</v>
      </c>
      <c r="E4" s="11" t="s">
        <v>57</v>
      </c>
      <c r="F4" s="11" t="s">
        <v>6</v>
      </c>
      <c r="G4" s="11" t="s">
        <v>7</v>
      </c>
      <c r="H4" s="11" t="s">
        <v>8</v>
      </c>
      <c r="I4" s="11" t="s">
        <v>0</v>
      </c>
      <c r="J4" s="11" t="s">
        <v>1</v>
      </c>
      <c r="K4" s="11" t="s">
        <v>55</v>
      </c>
      <c r="L4" s="11" t="s">
        <v>2</v>
      </c>
      <c r="M4" s="11" t="s">
        <v>3</v>
      </c>
      <c r="N4" s="11" t="s">
        <v>4</v>
      </c>
    </row>
    <row r="5" spans="1:14" s="7" customFormat="1" ht="9" x14ac:dyDescent="0.15">
      <c r="A5" s="12"/>
      <c r="B5" s="10" t="s">
        <v>13</v>
      </c>
      <c r="C5" s="10" t="s">
        <v>14</v>
      </c>
      <c r="D5" s="10" t="s">
        <v>15</v>
      </c>
      <c r="E5" s="10" t="s">
        <v>58</v>
      </c>
      <c r="F5" s="10" t="s">
        <v>16</v>
      </c>
      <c r="G5" s="10" t="s">
        <v>21</v>
      </c>
      <c r="H5" s="10" t="s">
        <v>17</v>
      </c>
      <c r="I5" s="10" t="s">
        <v>9</v>
      </c>
      <c r="J5" s="10" t="s">
        <v>10</v>
      </c>
      <c r="K5" s="10" t="s">
        <v>20</v>
      </c>
      <c r="L5" s="10" t="s">
        <v>11</v>
      </c>
      <c r="M5" s="10" t="s">
        <v>12</v>
      </c>
      <c r="N5" s="10" t="s">
        <v>13</v>
      </c>
    </row>
    <row r="6" spans="1:14" s="7" customFormat="1" ht="18" x14ac:dyDescent="0.15">
      <c r="A6" s="14" t="s">
        <v>94</v>
      </c>
      <c r="B6" s="7">
        <v>100.3</v>
      </c>
      <c r="C6" s="52">
        <v>101</v>
      </c>
      <c r="D6" s="52">
        <v>100.2</v>
      </c>
      <c r="E6" s="52">
        <v>100.8</v>
      </c>
      <c r="F6" s="52">
        <v>101.8</v>
      </c>
      <c r="G6" s="52">
        <v>100</v>
      </c>
      <c r="H6" s="52">
        <v>100.7</v>
      </c>
      <c r="I6" s="52">
        <v>101.5</v>
      </c>
      <c r="J6" s="52">
        <v>100.6</v>
      </c>
      <c r="K6" s="52">
        <v>101.9</v>
      </c>
      <c r="L6" s="52">
        <v>103.7</v>
      </c>
      <c r="M6" s="52">
        <v>101.2</v>
      </c>
      <c r="N6" s="52">
        <v>100.8</v>
      </c>
    </row>
    <row r="7" spans="1:14" s="7" customFormat="1" ht="18" x14ac:dyDescent="0.15">
      <c r="A7" s="14" t="s">
        <v>95</v>
      </c>
      <c r="B7" s="7">
        <v>100.3</v>
      </c>
      <c r="C7" s="52">
        <v>99.7</v>
      </c>
      <c r="D7" s="52">
        <v>100</v>
      </c>
      <c r="E7" s="52">
        <v>101</v>
      </c>
      <c r="F7" s="52">
        <v>100.1</v>
      </c>
      <c r="G7" s="52">
        <v>100.7</v>
      </c>
      <c r="H7" s="52">
        <v>100.8</v>
      </c>
      <c r="I7" s="52">
        <v>101.2</v>
      </c>
      <c r="J7" s="52">
        <v>102</v>
      </c>
      <c r="K7" s="52">
        <v>102.5</v>
      </c>
      <c r="L7" s="52">
        <v>102.6</v>
      </c>
      <c r="M7" s="52">
        <v>101.7</v>
      </c>
      <c r="N7" s="52">
        <v>100.6</v>
      </c>
    </row>
    <row r="8" spans="1:14" s="7" customFormat="1" ht="18" x14ac:dyDescent="0.15">
      <c r="A8" s="14" t="s">
        <v>96</v>
      </c>
      <c r="B8" s="7">
        <v>100.3</v>
      </c>
      <c r="C8" s="52">
        <v>102</v>
      </c>
      <c r="D8" s="52">
        <v>100.3</v>
      </c>
      <c r="E8" s="52">
        <v>100.7</v>
      </c>
      <c r="F8" s="52">
        <v>102.8</v>
      </c>
      <c r="G8" s="52">
        <v>99.5</v>
      </c>
      <c r="H8" s="52">
        <v>100.7</v>
      </c>
      <c r="I8" s="52">
        <v>101.7</v>
      </c>
      <c r="J8" s="52">
        <v>99.7</v>
      </c>
      <c r="K8" s="52">
        <v>101.9</v>
      </c>
      <c r="L8" s="52">
        <v>105.5</v>
      </c>
      <c r="M8" s="52">
        <v>101</v>
      </c>
      <c r="N8" s="52">
        <v>100.9</v>
      </c>
    </row>
    <row r="9" spans="1:14" s="7" customFormat="1" ht="18" x14ac:dyDescent="0.15">
      <c r="A9" s="14" t="s">
        <v>97</v>
      </c>
      <c r="B9" s="52">
        <v>100.2</v>
      </c>
      <c r="C9" s="52">
        <v>100.4</v>
      </c>
      <c r="D9" s="52">
        <v>100.4</v>
      </c>
      <c r="E9" s="52">
        <v>101</v>
      </c>
      <c r="F9" s="52">
        <v>100.4</v>
      </c>
      <c r="G9" s="52">
        <v>100.2</v>
      </c>
      <c r="H9" s="52">
        <v>100.4</v>
      </c>
      <c r="I9" s="52">
        <v>101.4</v>
      </c>
      <c r="J9" s="52">
        <v>100.6</v>
      </c>
      <c r="K9" s="52">
        <v>100.7</v>
      </c>
      <c r="L9" s="52">
        <v>100.9</v>
      </c>
      <c r="M9" s="52">
        <v>100.6</v>
      </c>
      <c r="N9" s="52">
        <v>100.5</v>
      </c>
    </row>
    <row r="10" spans="1:14" s="7" customFormat="1" ht="9" x14ac:dyDescent="0.15">
      <c r="A10" s="14"/>
      <c r="B10" s="10"/>
      <c r="C10" s="10"/>
      <c r="D10" s="10"/>
      <c r="E10" s="10"/>
      <c r="F10" s="10"/>
      <c r="G10" s="10"/>
      <c r="H10" s="13"/>
      <c r="I10" s="10"/>
      <c r="J10" s="10"/>
      <c r="K10" s="10"/>
      <c r="L10" s="10"/>
      <c r="M10" s="10"/>
      <c r="N10" s="10"/>
    </row>
    <row r="11" spans="1:14" s="12" customFormat="1" ht="9" x14ac:dyDescent="0.15">
      <c r="A11" s="20" t="s">
        <v>26</v>
      </c>
    </row>
    <row r="12" spans="1:14" s="48" customFormat="1" ht="18" x14ac:dyDescent="0.15">
      <c r="A12" s="17" t="s">
        <v>93</v>
      </c>
      <c r="B12" s="42">
        <v>2021</v>
      </c>
      <c r="I12" s="42">
        <v>2022</v>
      </c>
    </row>
    <row r="13" spans="1:14" s="48" customFormat="1" ht="9" x14ac:dyDescent="0.15">
      <c r="A13" s="7"/>
      <c r="B13" s="11" t="s">
        <v>4</v>
      </c>
      <c r="C13" s="11" t="s">
        <v>5</v>
      </c>
      <c r="D13" s="11" t="s">
        <v>19</v>
      </c>
      <c r="E13" s="11" t="s">
        <v>57</v>
      </c>
      <c r="F13" s="11" t="s">
        <v>6</v>
      </c>
      <c r="G13" s="11" t="s">
        <v>7</v>
      </c>
      <c r="H13" s="11" t="s">
        <v>8</v>
      </c>
      <c r="I13" s="11" t="s">
        <v>0</v>
      </c>
      <c r="J13" s="11" t="s">
        <v>1</v>
      </c>
      <c r="K13" s="11" t="s">
        <v>55</v>
      </c>
      <c r="L13" s="11" t="s">
        <v>2</v>
      </c>
      <c r="M13" s="11" t="s">
        <v>3</v>
      </c>
      <c r="N13" s="11" t="s">
        <v>4</v>
      </c>
    </row>
    <row r="14" spans="1:14" s="15" customFormat="1" ht="9" x14ac:dyDescent="0.15">
      <c r="A14" s="12"/>
      <c r="B14" s="10" t="s">
        <v>13</v>
      </c>
      <c r="C14" s="10" t="s">
        <v>14</v>
      </c>
      <c r="D14" s="10" t="s">
        <v>15</v>
      </c>
      <c r="E14" s="10" t="s">
        <v>58</v>
      </c>
      <c r="F14" s="10" t="s">
        <v>16</v>
      </c>
      <c r="G14" s="10" t="s">
        <v>21</v>
      </c>
      <c r="H14" s="10" t="s">
        <v>17</v>
      </c>
      <c r="I14" s="10" t="s">
        <v>9</v>
      </c>
      <c r="J14" s="10" t="s">
        <v>10</v>
      </c>
      <c r="K14" s="10" t="s">
        <v>20</v>
      </c>
      <c r="L14" s="10" t="s">
        <v>11</v>
      </c>
      <c r="M14" s="10" t="s">
        <v>12</v>
      </c>
      <c r="N14" s="10" t="s">
        <v>13</v>
      </c>
    </row>
    <row r="15" spans="1:14" s="15" customFormat="1" ht="36" x14ac:dyDescent="0.15">
      <c r="A15" s="26" t="s">
        <v>98</v>
      </c>
      <c r="B15" s="10">
        <v>100.3</v>
      </c>
      <c r="C15" s="10">
        <v>101</v>
      </c>
      <c r="D15" s="10">
        <v>100.2</v>
      </c>
      <c r="E15" s="10">
        <v>100.8</v>
      </c>
      <c r="F15" s="10">
        <v>101.8</v>
      </c>
      <c r="G15" s="10">
        <v>100</v>
      </c>
      <c r="H15" s="10">
        <v>100.7</v>
      </c>
      <c r="I15" s="10">
        <v>101.5</v>
      </c>
      <c r="J15" s="10">
        <v>100.6</v>
      </c>
      <c r="K15" s="10">
        <v>101.9</v>
      </c>
      <c r="L15" s="10">
        <v>103.7</v>
      </c>
      <c r="M15" s="10">
        <v>101.2</v>
      </c>
      <c r="N15" s="10">
        <v>100.8</v>
      </c>
    </row>
    <row r="16" spans="1:14" s="15" customFormat="1" ht="47.25" customHeight="1" x14ac:dyDescent="0.15">
      <c r="A16" s="26" t="s">
        <v>99</v>
      </c>
      <c r="B16" s="10">
        <v>101.4</v>
      </c>
      <c r="C16" s="10">
        <v>100.1</v>
      </c>
      <c r="D16" s="10">
        <v>98.4</v>
      </c>
      <c r="E16" s="10">
        <v>100.9</v>
      </c>
      <c r="F16" s="10">
        <v>100.8</v>
      </c>
      <c r="G16" s="10">
        <v>102.8</v>
      </c>
      <c r="H16" s="10">
        <v>106.4</v>
      </c>
      <c r="I16" s="10">
        <v>95.3</v>
      </c>
      <c r="J16" s="10">
        <v>100.6</v>
      </c>
      <c r="K16" s="10">
        <v>105.8</v>
      </c>
      <c r="L16" s="10">
        <v>100.8</v>
      </c>
      <c r="M16" s="10">
        <v>99</v>
      </c>
      <c r="N16" s="10">
        <v>101.2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2"/>
  <sheetViews>
    <sheetView topLeftCell="A15" zoomScaleNormal="100" workbookViewId="0">
      <selection activeCell="P15" sqref="P15"/>
    </sheetView>
  </sheetViews>
  <sheetFormatPr defaultRowHeight="15" x14ac:dyDescent="0.25"/>
  <cols>
    <col min="1" max="1" width="12.5703125" customWidth="1"/>
  </cols>
  <sheetData>
    <row r="1" spans="1:15" s="15" customFormat="1" ht="9" x14ac:dyDescent="0.15">
      <c r="A1" s="20" t="s">
        <v>73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s="15" customFormat="1" ht="27" x14ac:dyDescent="0.15">
      <c r="A2" s="17" t="s">
        <v>100</v>
      </c>
      <c r="B2" s="42">
        <v>2021</v>
      </c>
      <c r="I2" s="42">
        <v>2022</v>
      </c>
    </row>
    <row r="3" spans="1:15" s="15" customFormat="1" ht="9" x14ac:dyDescent="0.15">
      <c r="A3" s="7"/>
      <c r="B3" s="11" t="s">
        <v>4</v>
      </c>
      <c r="C3" s="11" t="s">
        <v>5</v>
      </c>
      <c r="D3" s="11" t="s">
        <v>19</v>
      </c>
      <c r="E3" s="11" t="s">
        <v>57</v>
      </c>
      <c r="F3" s="11" t="s">
        <v>6</v>
      </c>
      <c r="G3" s="11" t="s">
        <v>7</v>
      </c>
      <c r="H3" s="11" t="s">
        <v>8</v>
      </c>
      <c r="I3" s="11" t="s">
        <v>0</v>
      </c>
      <c r="J3" s="11" t="s">
        <v>1</v>
      </c>
      <c r="K3" s="11" t="s">
        <v>55</v>
      </c>
      <c r="L3" s="11" t="s">
        <v>2</v>
      </c>
      <c r="M3" s="11" t="s">
        <v>3</v>
      </c>
      <c r="N3" s="11" t="s">
        <v>4</v>
      </c>
    </row>
    <row r="4" spans="1:15" s="15" customFormat="1" ht="9" x14ac:dyDescent="0.15">
      <c r="A4" s="12"/>
      <c r="B4" s="10" t="s">
        <v>13</v>
      </c>
      <c r="C4" s="10" t="s">
        <v>14</v>
      </c>
      <c r="D4" s="10" t="s">
        <v>15</v>
      </c>
      <c r="E4" s="10" t="s">
        <v>58</v>
      </c>
      <c r="F4" s="10" t="s">
        <v>16</v>
      </c>
      <c r="G4" s="10" t="s">
        <v>21</v>
      </c>
      <c r="H4" s="10" t="s">
        <v>17</v>
      </c>
      <c r="I4" s="10" t="s">
        <v>9</v>
      </c>
      <c r="J4" s="10" t="s">
        <v>10</v>
      </c>
      <c r="K4" s="10" t="s">
        <v>20</v>
      </c>
      <c r="L4" s="10" t="s">
        <v>11</v>
      </c>
      <c r="M4" s="10" t="s">
        <v>12</v>
      </c>
      <c r="N4" s="10" t="s">
        <v>13</v>
      </c>
    </row>
    <row r="5" spans="1:15" s="15" customFormat="1" ht="9" x14ac:dyDescent="0.15">
      <c r="A5" s="12" t="s">
        <v>34</v>
      </c>
      <c r="B5" s="66">
        <v>3</v>
      </c>
      <c r="C5" s="66">
        <v>3</v>
      </c>
      <c r="D5" s="66">
        <v>2.9</v>
      </c>
      <c r="E5" s="66">
        <v>2.9</v>
      </c>
      <c r="F5" s="66">
        <v>2.8</v>
      </c>
      <c r="G5" s="66">
        <v>2.7</v>
      </c>
      <c r="H5" s="66">
        <v>2.7</v>
      </c>
      <c r="I5" s="66">
        <v>2.7</v>
      </c>
      <c r="J5" s="66">
        <v>2.7</v>
      </c>
      <c r="K5" s="66">
        <v>2.6</v>
      </c>
      <c r="L5" s="66">
        <v>2.6</v>
      </c>
      <c r="M5" s="66">
        <v>2.5</v>
      </c>
      <c r="N5" s="66">
        <v>2.5</v>
      </c>
    </row>
    <row r="6" spans="1:15" s="15" customFormat="1" ht="9" x14ac:dyDescent="0.15">
      <c r="A6" s="12" t="s">
        <v>101</v>
      </c>
      <c r="B6" s="67">
        <v>3.1</v>
      </c>
      <c r="C6" s="67">
        <v>3</v>
      </c>
      <c r="D6" s="67">
        <v>3</v>
      </c>
      <c r="E6" s="67">
        <v>2.9</v>
      </c>
      <c r="F6" s="67">
        <v>2.8</v>
      </c>
      <c r="G6" s="67">
        <v>2.8</v>
      </c>
      <c r="H6" s="67">
        <v>2.7</v>
      </c>
      <c r="I6" s="67">
        <v>2.7</v>
      </c>
      <c r="J6" s="67">
        <v>2.7</v>
      </c>
      <c r="K6" s="67">
        <v>2.7</v>
      </c>
      <c r="L6" s="67">
        <v>2.6</v>
      </c>
      <c r="M6" s="67">
        <v>2.6</v>
      </c>
      <c r="N6" s="67">
        <v>2.6</v>
      </c>
    </row>
    <row r="7" spans="1:15" s="15" customFormat="1" ht="9" x14ac:dyDescent="0.15">
      <c r="A7" s="12" t="s">
        <v>102</v>
      </c>
      <c r="B7" s="67">
        <v>2.9</v>
      </c>
      <c r="C7" s="67">
        <v>2.9</v>
      </c>
      <c r="D7" s="67">
        <v>2.9</v>
      </c>
      <c r="E7" s="67">
        <v>2.8</v>
      </c>
      <c r="F7" s="67">
        <v>2.7</v>
      </c>
      <c r="G7" s="67">
        <v>2.7</v>
      </c>
      <c r="H7" s="67">
        <v>2.7</v>
      </c>
      <c r="I7" s="67">
        <v>2.7</v>
      </c>
      <c r="J7" s="67">
        <v>2.7</v>
      </c>
      <c r="K7" s="67">
        <v>2.6</v>
      </c>
      <c r="L7" s="67">
        <v>2.5</v>
      </c>
      <c r="M7" s="67">
        <v>2.5</v>
      </c>
      <c r="N7" s="67">
        <v>2.5</v>
      </c>
    </row>
    <row r="8" spans="1:15" s="15" customFormat="1" ht="9" x14ac:dyDescent="0.15"/>
    <row r="9" spans="1:15" s="15" customFormat="1" ht="9" x14ac:dyDescent="0.15">
      <c r="A9" s="20" t="s">
        <v>27</v>
      </c>
    </row>
    <row r="10" spans="1:15" s="15" customFormat="1" ht="27" x14ac:dyDescent="0.15">
      <c r="A10" s="17" t="s">
        <v>100</v>
      </c>
      <c r="B10" s="42">
        <v>2021</v>
      </c>
      <c r="I10" s="42">
        <v>2022</v>
      </c>
      <c r="O10" s="42"/>
    </row>
    <row r="11" spans="1:15" s="15" customFormat="1" ht="9" x14ac:dyDescent="0.15">
      <c r="A11" s="7"/>
      <c r="B11" s="11" t="s">
        <v>4</v>
      </c>
      <c r="C11" s="11" t="s">
        <v>5</v>
      </c>
      <c r="D11" s="11" t="s">
        <v>19</v>
      </c>
      <c r="E11" s="11" t="s">
        <v>57</v>
      </c>
      <c r="F11" s="11" t="s">
        <v>6</v>
      </c>
      <c r="G11" s="11" t="s">
        <v>7</v>
      </c>
      <c r="H11" s="11" t="s">
        <v>8</v>
      </c>
      <c r="I11" s="11" t="s">
        <v>0</v>
      </c>
      <c r="J11" s="11" t="s">
        <v>1</v>
      </c>
      <c r="K11" s="11" t="s">
        <v>55</v>
      </c>
      <c r="L11" s="11" t="s">
        <v>2</v>
      </c>
      <c r="M11" s="11" t="s">
        <v>3</v>
      </c>
      <c r="N11" s="11" t="s">
        <v>4</v>
      </c>
    </row>
    <row r="12" spans="1:15" s="15" customFormat="1" ht="9" x14ac:dyDescent="0.15">
      <c r="A12" s="12"/>
      <c r="B12" s="10" t="s">
        <v>13</v>
      </c>
      <c r="C12" s="10" t="s">
        <v>14</v>
      </c>
      <c r="D12" s="10" t="s">
        <v>15</v>
      </c>
      <c r="E12" s="10" t="s">
        <v>58</v>
      </c>
      <c r="F12" s="10" t="s">
        <v>16</v>
      </c>
      <c r="G12" s="10" t="s">
        <v>21</v>
      </c>
      <c r="H12" s="10" t="s">
        <v>17</v>
      </c>
      <c r="I12" s="10" t="s">
        <v>9</v>
      </c>
      <c r="J12" s="10" t="s">
        <v>10</v>
      </c>
      <c r="K12" s="10" t="s">
        <v>20</v>
      </c>
      <c r="L12" s="10" t="s">
        <v>11</v>
      </c>
      <c r="M12" s="10" t="s">
        <v>12</v>
      </c>
      <c r="N12" s="10" t="s">
        <v>13</v>
      </c>
    </row>
    <row r="13" spans="1:15" s="15" customFormat="1" ht="9" x14ac:dyDescent="0.15">
      <c r="A13" s="12" t="s">
        <v>102</v>
      </c>
      <c r="B13" s="10">
        <v>139</v>
      </c>
      <c r="C13" s="10">
        <v>137.6</v>
      </c>
      <c r="D13" s="10">
        <v>136.69999999999999</v>
      </c>
      <c r="E13" s="10">
        <v>132.69999999999999</v>
      </c>
      <c r="F13" s="10">
        <v>129.1</v>
      </c>
      <c r="G13" s="10">
        <v>127</v>
      </c>
      <c r="H13" s="10">
        <v>126.4</v>
      </c>
      <c r="I13" s="10">
        <v>127</v>
      </c>
      <c r="J13" s="10">
        <v>126.6</v>
      </c>
      <c r="K13" s="10">
        <v>124.4</v>
      </c>
      <c r="L13" s="10">
        <v>121.1</v>
      </c>
      <c r="M13" s="10">
        <v>119.5</v>
      </c>
      <c r="N13" s="10">
        <v>118.7</v>
      </c>
    </row>
    <row r="14" spans="1:15" s="15" customFormat="1" ht="9" x14ac:dyDescent="0.15">
      <c r="A14" s="12" t="s">
        <v>101</v>
      </c>
      <c r="B14" s="10">
        <v>123.1</v>
      </c>
      <c r="C14" s="10">
        <v>121.2</v>
      </c>
      <c r="D14" s="10">
        <v>119.4</v>
      </c>
      <c r="E14" s="10">
        <v>116.5</v>
      </c>
      <c r="F14" s="10">
        <v>112.4</v>
      </c>
      <c r="G14" s="10">
        <v>110.9</v>
      </c>
      <c r="H14" s="10">
        <v>108.4</v>
      </c>
      <c r="I14" s="10">
        <v>107.1</v>
      </c>
      <c r="J14" s="10">
        <v>106.3</v>
      </c>
      <c r="K14" s="10">
        <v>105.9</v>
      </c>
      <c r="L14" s="10">
        <v>103.7</v>
      </c>
      <c r="M14" s="10">
        <v>103.2</v>
      </c>
      <c r="N14" s="10">
        <v>104</v>
      </c>
    </row>
    <row r="18" spans="1:15" x14ac:dyDescent="0.25">
      <c r="K18" s="2"/>
    </row>
    <row r="19" spans="1:15" x14ac:dyDescent="0.25">
      <c r="K19" s="3"/>
    </row>
    <row r="20" spans="1:15" x14ac:dyDescent="0.25">
      <c r="K20" s="4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5"/>
      <c r="L21" s="1"/>
      <c r="M21" s="1"/>
      <c r="N21" s="1"/>
      <c r="O21" s="1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industrie</vt:lpstr>
      <vt:lpstr>energie</vt:lpstr>
      <vt:lpstr>sacrificarile in abatoare</vt:lpstr>
      <vt:lpstr>comert</vt:lpstr>
      <vt:lpstr>export</vt:lpstr>
      <vt:lpstr>turism</vt:lpstr>
      <vt:lpstr>castiguri</vt:lpstr>
      <vt:lpstr>IPC</vt:lpstr>
      <vt:lpstr>Somaj</vt:lpstr>
      <vt:lpstr>industrie!OLE_LINK11</vt:lpstr>
      <vt:lpstr>Somaj!OLE_LINK15</vt:lpstr>
      <vt:lpstr>comert!OLE_LINK4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Gabriela Zagalca</cp:lastModifiedBy>
  <cp:lastPrinted>2022-08-22T09:25:21Z</cp:lastPrinted>
  <dcterms:created xsi:type="dcterms:W3CDTF">2017-03-08T10:48:11Z</dcterms:created>
  <dcterms:modified xsi:type="dcterms:W3CDTF">2022-08-22T09:26:23Z</dcterms:modified>
</cp:coreProperties>
</file>