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atii electronice\2020\Contul satelit de turism\CD\"/>
    </mc:Choice>
  </mc:AlternateContent>
  <bookViews>
    <workbookView xWindow="32760" yWindow="32760" windowWidth="28800" windowHeight="13425"/>
  </bookViews>
  <sheets>
    <sheet name="table 1" sheetId="7" r:id="rId1"/>
    <sheet name="table2" sheetId="6" r:id="rId2"/>
    <sheet name="table3" sheetId="5" r:id="rId3"/>
    <sheet name="table 4" sheetId="4" r:id="rId4"/>
    <sheet name="table 5" sheetId="1" r:id="rId5"/>
    <sheet name="table 6" sheetId="2" r:id="rId6"/>
    <sheet name="table 7" sheetId="3" r:id="rId7"/>
    <sheet name="table 10" sheetId="10" r:id="rId8"/>
  </sheets>
  <definedNames>
    <definedName name="_xlnm.Print_Area" localSheetId="0">'table 1'!$A$1:$E$31</definedName>
    <definedName name="_xlnm.Print_Area" localSheetId="7">'table 10'!$A$2:$Z$40</definedName>
    <definedName name="_xlnm.Print_Area" localSheetId="3">'table 4'!$A$2:$H$32</definedName>
    <definedName name="_xlnm.Print_Area" localSheetId="4">'table 5'!$A$1:$S$33</definedName>
    <definedName name="_xlnm.Print_Area" localSheetId="5">'table 6'!$A$2:$AV$40</definedName>
    <definedName name="_xlnm.Print_Area" localSheetId="6">'table 7'!$A$4:$U$27</definedName>
    <definedName name="_xlnm.Print_Area" localSheetId="1">table2!$A$3:$J$34</definedName>
    <definedName name="_xlnm.Print_Area" localSheetId="2">table3!$A$3:$D$30</definedName>
  </definedNames>
  <calcPr calcId="191029"/>
</workbook>
</file>

<file path=xl/calcChain.xml><?xml version="1.0" encoding="utf-8"?>
<calcChain xmlns="http://schemas.openxmlformats.org/spreadsheetml/2006/main">
  <c r="B9" i="1" l="1"/>
  <c r="B8" i="1"/>
  <c r="W32" i="10" l="1"/>
  <c r="W37" i="10" s="1"/>
  <c r="N37" i="10"/>
  <c r="O37" i="10"/>
  <c r="P37" i="10"/>
  <c r="Q37" i="10"/>
  <c r="R37" i="10"/>
  <c r="S37" i="10"/>
  <c r="T37" i="10"/>
  <c r="U37" i="10"/>
  <c r="V37" i="10"/>
  <c r="B12" i="7"/>
  <c r="D12" i="7" s="1"/>
  <c r="D24" i="7"/>
  <c r="D25" i="7"/>
  <c r="D16" i="7"/>
  <c r="D20" i="7"/>
  <c r="D19" i="7"/>
  <c r="D18" i="7"/>
  <c r="D13" i="7"/>
  <c r="C11" i="7"/>
  <c r="C10" i="7" s="1"/>
  <c r="B11" i="7"/>
  <c r="D11" i="7" s="1"/>
  <c r="B10" i="7"/>
  <c r="B28" i="7" s="1"/>
  <c r="D28" i="7" s="1"/>
  <c r="D15" i="7"/>
  <c r="D22" i="7"/>
  <c r="D23" i="7"/>
  <c r="D17" i="7"/>
  <c r="D26" i="7"/>
  <c r="C28" i="7"/>
  <c r="D10" i="7" l="1"/>
</calcChain>
</file>

<file path=xl/sharedStrings.xml><?xml version="1.0" encoding="utf-8"?>
<sst xmlns="http://schemas.openxmlformats.org/spreadsheetml/2006/main" count="1300" uniqueCount="319">
  <si>
    <t>TOTAL</t>
  </si>
  <si>
    <t>(5.1)</t>
  </si>
  <si>
    <t xml:space="preserve">(5.1a) </t>
  </si>
  <si>
    <t xml:space="preserve">(5.1b) </t>
  </si>
  <si>
    <t xml:space="preserve">(5.2) </t>
  </si>
  <si>
    <t>(5.3)</t>
  </si>
  <si>
    <t xml:space="preserve">(5.4) </t>
  </si>
  <si>
    <t>(5.5)</t>
  </si>
  <si>
    <t>(5.6)</t>
  </si>
  <si>
    <t>(5.7)</t>
  </si>
  <si>
    <t>(5.8)</t>
  </si>
  <si>
    <t>(5.9)</t>
  </si>
  <si>
    <t>(5.10)</t>
  </si>
  <si>
    <t>(5.11)</t>
  </si>
  <si>
    <t>(5.12)</t>
  </si>
  <si>
    <t>(5.13)</t>
  </si>
  <si>
    <t>(5.14)</t>
  </si>
  <si>
    <t>A.  Consumul de produse(*)</t>
  </si>
  <si>
    <t>A.1 Produse caracteristice turismului</t>
  </si>
  <si>
    <t>1 – Servicii de cazare pentru vizitatori</t>
  </si>
  <si>
    <t xml:space="preserve"> </t>
  </si>
  <si>
    <t xml:space="preserve">  </t>
  </si>
  <si>
    <t>3 – Servicii de transport feroviar</t>
  </si>
  <si>
    <t>4 – Servicii de transport rutier al pasagerilor</t>
  </si>
  <si>
    <t>6 – Servicii de transport aerian</t>
  </si>
  <si>
    <t>9 – Servicii culturale</t>
  </si>
  <si>
    <t>10 – Sport si servicii de agrement</t>
  </si>
  <si>
    <t>B. Produse nedestinate consumului</t>
  </si>
  <si>
    <t xml:space="preserve">   B.1 Produse de valoare mare</t>
  </si>
  <si>
    <t>I.  PRODUCTIA TOTALA  (la preturi de baza)</t>
  </si>
  <si>
    <t>II. CONSUM INTERMEDIAR TOTAL (la preturi de achizitie)
    (c)</t>
  </si>
  <si>
    <t>Remuneratia salariatilor</t>
  </si>
  <si>
    <t>…</t>
  </si>
  <si>
    <t>Alte taxe mai putin subventiile asupra productiei</t>
  </si>
  <si>
    <t>2 - Industria servirii mâncărurilor şi a băuturilor</t>
  </si>
  <si>
    <t>3 - Transportul feroviar de pasageri</t>
  </si>
  <si>
    <t>4 - Transportul rutier de pasageri</t>
  </si>
  <si>
    <t>5 - Transportul pe apă de pasageri</t>
  </si>
  <si>
    <t>6 - Transport aerian de pasageri</t>
  </si>
  <si>
    <t>7- Închirierea de echipamente de transport</t>
  </si>
  <si>
    <t>9 - Cultură</t>
  </si>
  <si>
    <t>10 - Sporturi şi servicii recreative</t>
  </si>
  <si>
    <t>12-Servicii turistice caracteristice tarii</t>
  </si>
  <si>
    <t>(5.1a)</t>
  </si>
  <si>
    <t xml:space="preserve">(5.15) = (5.13) + (5.14) </t>
  </si>
  <si>
    <t>(6.1)</t>
  </si>
  <si>
    <t>(6.2)</t>
  </si>
  <si>
    <t>(6.3)</t>
  </si>
  <si>
    <t xml:space="preserve">(6.4) = (5.15)+ (6.1) + (6.2) + (6.3)  </t>
  </si>
  <si>
    <t>(4.3)</t>
  </si>
  <si>
    <t>Cheltuielile turismului intern</t>
  </si>
  <si>
    <t>Alte componente ale consumului turistic
(**)</t>
  </si>
  <si>
    <t>Consumul turistic interior</t>
  </si>
  <si>
    <t>Cheltuielile turismului receptor</t>
  </si>
  <si>
    <t>Cheltuielile turistice interne</t>
  </si>
  <si>
    <t>(1.3)</t>
  </si>
  <si>
    <t>(2.9)</t>
  </si>
  <si>
    <t>(4.1) = (1.3) + (2.9)</t>
  </si>
  <si>
    <t>(4.2)</t>
  </si>
  <si>
    <t>(4.3) = (4.1) + (4.2)</t>
  </si>
  <si>
    <t>B.1 Bunuri de valoare mare</t>
  </si>
  <si>
    <t>(*) Valoarea de la A "Consumul de produse" este netul sumei brute platita agentiilor de turism, tour operatorilor si altor servicii de rezervare</t>
  </si>
  <si>
    <t>Venit brut mixt</t>
  </si>
  <si>
    <t xml:space="preserve">  - bunuri</t>
  </si>
  <si>
    <t xml:space="preserve">  - servicii</t>
  </si>
  <si>
    <t>Produse</t>
  </si>
  <si>
    <t>Vizitatori</t>
  </si>
  <si>
    <t>(vizitatori de o zi)</t>
  </si>
  <si>
    <t>(1.1)</t>
  </si>
  <si>
    <t>(1.2)</t>
  </si>
  <si>
    <t>(1.3) = (1.1) + (1.2)</t>
  </si>
  <si>
    <t>A. Consumul de produse</t>
  </si>
  <si>
    <t>A.2 - Alte produse de consum</t>
  </si>
  <si>
    <t>(2.1)</t>
  </si>
  <si>
    <t>(2.2)</t>
  </si>
  <si>
    <t>(2.3) = (2.1) + (2.2)</t>
  </si>
  <si>
    <t>(2.4)</t>
  </si>
  <si>
    <t>(2.5)</t>
  </si>
  <si>
    <t>(2.6) = (2.4) + (2.5)</t>
  </si>
  <si>
    <t>(2.8) = (2.2) + (2.5)</t>
  </si>
  <si>
    <t>(2.9) = (2.3) + (2.6)</t>
  </si>
  <si>
    <t>Industriile turismului</t>
  </si>
  <si>
    <t>salariat</t>
  </si>
  <si>
    <t>independent</t>
  </si>
  <si>
    <t>Barbati</t>
  </si>
  <si>
    <t>Femei</t>
  </si>
  <si>
    <t>Total</t>
  </si>
  <si>
    <t>Turism receptor</t>
  </si>
  <si>
    <t>Turism intern</t>
  </si>
  <si>
    <t>Activitate imobiliara in ISIC 68</t>
  </si>
  <si>
    <t>Alte tipuri de cazare</t>
  </si>
  <si>
    <t>Capacitatea (camere)</t>
  </si>
  <si>
    <t>1. Aerian</t>
  </si>
  <si>
    <t xml:space="preserve">   1.1 Zboruri programate</t>
  </si>
  <si>
    <t xml:space="preserve">   1.2 Zboruri neprogramate</t>
  </si>
  <si>
    <t xml:space="preserve">   1.3  Aeronave private</t>
  </si>
  <si>
    <t>1-4</t>
  </si>
  <si>
    <t>5-9</t>
  </si>
  <si>
    <t>10-19</t>
  </si>
  <si>
    <t>20-49</t>
  </si>
  <si>
    <t>50-99</t>
  </si>
  <si>
    <t>100-249</t>
  </si>
  <si>
    <t>250-499</t>
  </si>
  <si>
    <t>500-999</t>
  </si>
  <si>
    <t>&gt;1000</t>
  </si>
  <si>
    <t xml:space="preserve">   2.1 Linie de feribot de pasageri</t>
  </si>
  <si>
    <t xml:space="preserve">   2.3 Yacht</t>
  </si>
  <si>
    <t xml:space="preserve">   3.2 Autocar sau autobuz ori alte mijloace de transport publice</t>
  </si>
  <si>
    <t xml:space="preserve">    3.7 Pe jos </t>
  </si>
  <si>
    <t xml:space="preserve">            </t>
  </si>
  <si>
    <t>1 - Cazare pentru vizitatori</t>
  </si>
  <si>
    <t>1 - a.              Servicii de cazare pentru vizitatori cu exceptia  1-b</t>
  </si>
  <si>
    <t xml:space="preserve">6 -    Transport aerian de pasageri       </t>
  </si>
  <si>
    <t xml:space="preserve">7 -       Transport echipamente inchiriate </t>
  </si>
  <si>
    <t>3-  Transport feroviar de pasageri</t>
  </si>
  <si>
    <t xml:space="preserve">4 -           Transport rutier de pasageri             </t>
  </si>
  <si>
    <t xml:space="preserve"> Alte industrii </t>
  </si>
  <si>
    <t xml:space="preserve">1 - Cazare pentru vizitatori
</t>
  </si>
  <si>
    <t>1 - a.  
 Servicii de cazare pentru vizitatori, cu exceptia 1-b</t>
  </si>
  <si>
    <t>Cota de turism</t>
  </si>
  <si>
    <t>turism</t>
  </si>
  <si>
    <t>valoare</t>
  </si>
  <si>
    <t xml:space="preserve">Alte industrii </t>
  </si>
  <si>
    <t>Importuri*</t>
  </si>
  <si>
    <t xml:space="preserve">Consumul de turism intern  </t>
  </si>
  <si>
    <t>Cota de turism %</t>
  </si>
  <si>
    <t>B.1 Produse de valoare mare</t>
  </si>
  <si>
    <t xml:space="preserve">I N D U S T R I I L E   T U R I S M U L U I </t>
  </si>
  <si>
    <t xml:space="preserve">Produse </t>
  </si>
  <si>
    <t>INDUSTRIILE TURISMULUI</t>
  </si>
  <si>
    <t>X   nu se aplica</t>
  </si>
  <si>
    <t xml:space="preserve">   B.2 Alte produse nedestinate consumului(**) </t>
  </si>
  <si>
    <t xml:space="preserve">II. CONSUM INTERMEDIAR TOTAL (la preturi de achizitie) </t>
  </si>
  <si>
    <t xml:space="preserve">(I - II) VALOAREA ADAUGATA BRUTA TOTALA (la preturi de baza)    </t>
  </si>
  <si>
    <t xml:space="preserve">II. CONSUM INTERMEDIAR TOTAL (la preturi de achizitie)  </t>
  </si>
  <si>
    <t xml:space="preserve">(I - II) VALOAREA ADAUGATA BRUTA TOTALA (la preturi de baza) </t>
  </si>
  <si>
    <t xml:space="preserve">II. CONSUM INTERMEDIAR TOTAL (la preturi de achizitie)   </t>
  </si>
  <si>
    <t>X  nu se aplica</t>
  </si>
  <si>
    <t>(**)  Turismul intern cuprinde activitatile vizitatorilor rezidenti in tara de referinta, fie ca parte a calatoriilor interne , fie ca parte a calatoriilor emitoare.</t>
  </si>
  <si>
    <t xml:space="preserve">(**) Componentele ar trebui sa fie identificate separat, daca este posibil  </t>
  </si>
  <si>
    <t xml:space="preserve">B.2 Alte produse nedestinate consumului(**) </t>
  </si>
  <si>
    <t xml:space="preserve">(6.5) = (4.3)/(6.4)*100    </t>
  </si>
  <si>
    <t xml:space="preserve">                                                                                     ANEXE</t>
  </si>
  <si>
    <t>Excedent brut</t>
  </si>
  <si>
    <t>Adaosul comercial si de transport</t>
  </si>
  <si>
    <t>Excedent brut de exploatare</t>
  </si>
  <si>
    <t>3. Terestru</t>
  </si>
  <si>
    <t>X</t>
  </si>
  <si>
    <t>-</t>
  </si>
  <si>
    <t>Activitatea de cazare pe termen scurt</t>
  </si>
  <si>
    <t>Cazarea vizitatorilor in ISIC 55</t>
  </si>
  <si>
    <t>Călătorii interne(**)</t>
  </si>
  <si>
    <t>Călătorii emitoare (**)</t>
  </si>
  <si>
    <t>Toate tipurile de călătorii</t>
  </si>
  <si>
    <t>1.a – Servicii de cazare pentru vizitatori alţii decat  1.b</t>
  </si>
  <si>
    <t>2 – Servicii de servire a mâncării si băuturilor</t>
  </si>
  <si>
    <t>5 – Servicii de transport pe apă al pasagerilor</t>
  </si>
  <si>
    <t>7 – Transport echipamente şi servicii de închiriere</t>
  </si>
  <si>
    <t>8 – Agenţii de turism şi alte servicii de rezervare</t>
  </si>
  <si>
    <t>10 –Sport şi servicii de agrement</t>
  </si>
  <si>
    <t>11 - Bunuri caracteristice specificului turistic al ţării</t>
  </si>
  <si>
    <t>12 - Servicii turistice caracteristice ţării</t>
  </si>
  <si>
    <t>Turişti</t>
  </si>
  <si>
    <t>Excursionişti</t>
  </si>
  <si>
    <t>(vizitatori care înnoptează)</t>
  </si>
  <si>
    <t>mil lei preţuri curente</t>
  </si>
  <si>
    <t>1.b – Servicii de cazare asociate cu toate tipurile de 
case de vacanţă proprietate personală</t>
  </si>
  <si>
    <t>8- Agenţii de turism şi alte industrii de servicii de rezervare</t>
  </si>
  <si>
    <t>5 -      Transport pe apă al pasagerilor</t>
  </si>
  <si>
    <t xml:space="preserve">2 -         Industria de servire a mâncării şi a băuturilor              </t>
  </si>
  <si>
    <t>1 -b.                 Servicii de cazare asociate cu toate tipurile de case de vacantă proprietate personală</t>
  </si>
  <si>
    <t>9- Industria culturală</t>
  </si>
  <si>
    <t>10- Sport şi agrement</t>
  </si>
  <si>
    <t xml:space="preserve"> 11 –   Comerţul cu amănuntul de bunuri specifice fiecărei ţări, caracteristice turismului </t>
  </si>
  <si>
    <t xml:space="preserve">12- Industrii de turism specifice ţării </t>
  </si>
  <si>
    <t xml:space="preserve"> Producţia producătorilor interni (la preţuri de bază)  </t>
  </si>
  <si>
    <t xml:space="preserve">(I - II) VALOAREA ADAUGATA BRUTA TOTALA (la preturi de baza)  </t>
  </si>
  <si>
    <t>1 - b.
Servicii de cazare asociate cu toate tipurile de case de vacantă proprietate personală</t>
  </si>
  <si>
    <t>Producţie</t>
  </si>
  <si>
    <t>(5.2)</t>
  </si>
  <si>
    <t>(5.4)</t>
  </si>
  <si>
    <t>Impozite mai puţin subvenţii pe produse fabricate şi importate la nivel naţional</t>
  </si>
  <si>
    <t>Oferte interne (la preturi de achiziţii)</t>
  </si>
  <si>
    <t>I.  PRODUCTIA TOTALA  (la preţuri de baza)</t>
  </si>
  <si>
    <t xml:space="preserve">(I - II) VALOAREA ADAUGATA BRUTA TOTALA (la preţuri de baza)    </t>
  </si>
  <si>
    <t xml:space="preserve">II. CONSUM INTERMEDIAR TOTAL (la preţuri de achizitie)   </t>
  </si>
  <si>
    <t>Alte taxe mai putin subventiile asupra producţiei</t>
  </si>
  <si>
    <t>Remuneraţia salariaţilor</t>
  </si>
  <si>
    <t>Număr de sosiri</t>
  </si>
  <si>
    <t>Număr de calatorii</t>
  </si>
  <si>
    <t>Număr de innoptări</t>
  </si>
  <si>
    <t>2. Cale de transport navigabilă</t>
  </si>
  <si>
    <t xml:space="preserve">   2.2 Navă de croazieră</t>
  </si>
  <si>
    <t xml:space="preserve">   2.4 Alte mijloace de transport pe apă</t>
  </si>
  <si>
    <t>Număr de înnoptări</t>
  </si>
  <si>
    <t xml:space="preserve">   1.4 Alte mijloace de transport aerian</t>
  </si>
  <si>
    <t>Număr de unităti</t>
  </si>
  <si>
    <t>Terenuri de camping, parcuri pentru vehicule de agrement şi caravane</t>
  </si>
  <si>
    <t>Alte activitati imobiliare pe bază de comision sau contract</t>
  </si>
  <si>
    <t>10c. Număr de unităţi şi capacitatea pe tipuri de cazare</t>
  </si>
  <si>
    <t>Activităţi imobiliare asupra bunurilor proprii sau inchiriate</t>
  </si>
  <si>
    <t>10d. Numărul de unităti din industriile turismului clasificate in concordanţă cu numărul mediu de locuri de muncă</t>
  </si>
  <si>
    <t>5510+5520</t>
  </si>
  <si>
    <t>5530+6820*</t>
  </si>
  <si>
    <t>5610+5630</t>
  </si>
  <si>
    <t>4932+4939</t>
  </si>
  <si>
    <t>5010+5030</t>
  </si>
  <si>
    <t>7911+7912+7990*</t>
  </si>
  <si>
    <t>9001+9003+9102+9103+9104</t>
  </si>
  <si>
    <t>1013+1051+1101+1320+1413</t>
  </si>
  <si>
    <t>ind.casnica %</t>
  </si>
  <si>
    <t>6. Oferta internă şi consumul interior turistic, pe produse (la preţuri de cumpărare în anul 2018)</t>
  </si>
  <si>
    <t>Capacitatea (locuri)</t>
  </si>
  <si>
    <t>1. Cheltuielile turismului receptor, pe produse şi clase de vizitatori, în anul 2018</t>
  </si>
  <si>
    <t>1.a – Servicii de cazare pentru vizitatori, alții decât 1.b</t>
  </si>
  <si>
    <t>1.b – Servicii de cazare asociate cu toate tipurile de case de vacanță proprietate personală</t>
  </si>
  <si>
    <t>2 – Servicii de servire a mancării și băuturilor</t>
  </si>
  <si>
    <t>7 – Transport echipamente și servicii de închiriere</t>
  </si>
  <si>
    <t>8 – Agenții de turism și alte servicii de rezervare</t>
  </si>
  <si>
    <t>10 – Sport și servicii de agrement</t>
  </si>
  <si>
    <t xml:space="preserve">11 - Bunuri caracteristice specificului turistic al țării </t>
  </si>
  <si>
    <t>12 - Servicii turistice caracteristice țării</t>
  </si>
  <si>
    <t>2. Cheltuielile turismului intern, pe produse, clase de vizitatori şi tipuri de calatorii, în anul 2018</t>
  </si>
  <si>
    <t>1.a – Servicii de cazare pentru vizitatori alţii decât 1.b</t>
  </si>
  <si>
    <t>X   Fără obiect</t>
  </si>
  <si>
    <t>3. Cheltuielile turismului emitor, pe produse şi clase de vizitatori, în anul 2018</t>
  </si>
  <si>
    <t>A.  Consumul de produse (*)</t>
  </si>
  <si>
    <t>2 – Servicii de servire a mâncării și băuturilor</t>
  </si>
  <si>
    <t>4. Consumul interior pe produse, în anul 2018</t>
  </si>
  <si>
    <t>Cheltuieli  de consum final ale gospodăriilor, în natură</t>
  </si>
  <si>
    <t>Transferurile sociale în natură (Cheltuieli efectuate pentru tratament şi odihnă)</t>
  </si>
  <si>
    <t>5. Conturile de producţie ale industiilor turismului şi ale altor industrii (la preţuri de bază), în anul 2018</t>
  </si>
  <si>
    <t>5. Conturile de producţie a industriilor turismului şi ale altor industrii (la preţuri de bază), în anul 2018 (continuare)</t>
  </si>
  <si>
    <r>
      <t>(5.15) = (5.13) + (5.14)</t>
    </r>
    <r>
      <rPr>
        <sz val="8"/>
        <rFont val="Arial"/>
        <family val="2"/>
      </rPr>
      <t xml:space="preserve"> </t>
    </r>
  </si>
  <si>
    <t xml:space="preserve">(I - II) VALOAREA ADAUGATA BRUTA TOTALA (la preturi de bază)   </t>
  </si>
  <si>
    <t>7721+9200+ 9311+9313+9319+9321+9329</t>
  </si>
  <si>
    <t>1.a – Servicii de cazare pentru vizitatori alţii decât  1.b</t>
  </si>
  <si>
    <t>Număr de unități</t>
  </si>
  <si>
    <t xml:space="preserve">  1 – Servicii de cazare pentru vizitatori</t>
  </si>
  <si>
    <t>40,8</t>
  </si>
  <si>
    <t>41,2</t>
  </si>
  <si>
    <t>41,1</t>
  </si>
  <si>
    <t>1.a – Servicii de cazare pentru vizitatori alții decât 1b</t>
  </si>
  <si>
    <t>1.b – Servicii de cazare asociate cu toate tipurile de case de vacanta proprietate personală</t>
  </si>
  <si>
    <t xml:space="preserve">  2 – Servicii de servire a mâncării și băuturilor</t>
  </si>
  <si>
    <t>41,6</t>
  </si>
  <si>
    <t>41,4</t>
  </si>
  <si>
    <t xml:space="preserve">  3 – Servicii de transport feroviar</t>
  </si>
  <si>
    <t>40,6</t>
  </si>
  <si>
    <t>40,2</t>
  </si>
  <si>
    <t>40,5</t>
  </si>
  <si>
    <t xml:space="preserve">  4 – Servicii de transport rutier al pasagerilor</t>
  </si>
  <si>
    <t>40,4</t>
  </si>
  <si>
    <t xml:space="preserve">  5 – Servicii de transport pe apă al pasagerilor</t>
  </si>
  <si>
    <t>41,5</t>
  </si>
  <si>
    <t xml:space="preserve">  6 – Servicii de transport aerian</t>
  </si>
  <si>
    <t>40,0</t>
  </si>
  <si>
    <t xml:space="preserve">  7 – Transport echipamente și servicii de închiriere</t>
  </si>
  <si>
    <t xml:space="preserve">  8 – Agenții de turism și alte servicii de rezervare</t>
  </si>
  <si>
    <t>40,7</t>
  </si>
  <si>
    <t>40,3</t>
  </si>
  <si>
    <t xml:space="preserve">  9 – Servicii culturale</t>
  </si>
  <si>
    <t>39,4</t>
  </si>
  <si>
    <t>39,8</t>
  </si>
  <si>
    <t>41,0</t>
  </si>
  <si>
    <t>11 – Bunuri caracteristice specificului turistic al țării</t>
  </si>
  <si>
    <t>40,9</t>
  </si>
  <si>
    <t>12 – Servicii turistice caracteristice țării</t>
  </si>
  <si>
    <t>7. Ocuparea forței de muncă în industriile turismului, în anul 2018</t>
  </si>
  <si>
    <t>7. Ocuparea forței de muncă în industriile turismului, în anul 2018 (continuare)</t>
  </si>
  <si>
    <t>(*) în perioada de referință</t>
  </si>
  <si>
    <t>Numărul locurilor de muncă după statutul de ocupare a forței de muncă (*)</t>
  </si>
  <si>
    <t>Numărul mediu de ore lucrate săptămânal, 
după statutul profesional 
a persoanelor ocupate (ore/om) (*)</t>
  </si>
  <si>
    <t>Numărul de locuri de muncă cu normă întreagă după statutul                                                       de ocupare a forței de muncă (*)</t>
  </si>
  <si>
    <t>41,7</t>
  </si>
  <si>
    <t>43,1</t>
  </si>
  <si>
    <t>42,7</t>
  </si>
  <si>
    <t>42,3</t>
  </si>
  <si>
    <t>41,8</t>
  </si>
  <si>
    <t>39,9</t>
  </si>
  <si>
    <t>44,7</t>
  </si>
  <si>
    <t>40,1</t>
  </si>
  <si>
    <t>29,3</t>
  </si>
  <si>
    <t>36,2</t>
  </si>
  <si>
    <t>29,7</t>
  </si>
  <si>
    <t>31,0</t>
  </si>
  <si>
    <t>35,0</t>
  </si>
  <si>
    <t>42,2</t>
  </si>
  <si>
    <t>38,3</t>
  </si>
  <si>
    <t>38,2</t>
  </si>
  <si>
    <t>... = lipsă date</t>
  </si>
  <si>
    <t xml:space="preserve">   3.1 Feroviar</t>
  </si>
  <si>
    <t xml:space="preserve">   (i) taxiuri, limuzine și vehicule de închiriat cu motor cu şofer</t>
  </si>
  <si>
    <t xml:space="preserve">   (ii) Vehicule închiriate tractate de un om sau de un animal</t>
  </si>
  <si>
    <t xml:space="preserve">   3.4 Vehicule private (cu o capacitate de până la 8 persoane)</t>
  </si>
  <si>
    <t xml:space="preserve">   3.5 Vehicule închiriate fără şofer (până la 8 persoane)</t>
  </si>
  <si>
    <t xml:space="preserve">   3.6 Alte mijloace de transport terestru (cal, bicicletă, motocicletă etc.)</t>
  </si>
  <si>
    <t>...</t>
  </si>
  <si>
    <t>x</t>
  </si>
  <si>
    <t>11-Bunuri caracteristice specificului turistic al țării</t>
  </si>
  <si>
    <t xml:space="preserve">Producția producătorilor interni (la prețuri de bază)
</t>
  </si>
  <si>
    <t>8 - Agenţii de turism şi alte servicii de rezervare</t>
  </si>
  <si>
    <t>Total vizitatori</t>
  </si>
  <si>
    <t>Total vizitatori (călătorii)</t>
  </si>
  <si>
    <t>3=1+2</t>
  </si>
  <si>
    <t>6=4+5</t>
  </si>
  <si>
    <t>9=7+8</t>
  </si>
  <si>
    <t>Turism emitor</t>
  </si>
  <si>
    <t>10a. Numărul de călătorii şi înnoptări pe forme de turism şi clase de vizitatori, în anul 2018</t>
  </si>
  <si>
    <t>10b.Turismul receptor: număr de sosiri şi innoptări pe mijloacele de transport, în anul 2018</t>
  </si>
  <si>
    <t xml:space="preserve">    1.a – Servicii de cazare pentru vizitatori alţii decat  1.b</t>
  </si>
  <si>
    <t xml:space="preserve">    1.b – Servicii de cazare asociate cu toate tipurile de 
case de vacanţă proprietate personală</t>
  </si>
  <si>
    <t>(*) Valoarea de la A "Consumul de produse" este netul sumei brute plătită agențiilor de turism, tour operatorilor și altor servicii de rezervare</t>
  </si>
  <si>
    <t>X   nu se aplică</t>
  </si>
  <si>
    <t>A. Consumul de produse (*)</t>
  </si>
  <si>
    <t>(2.7) = (2.1) + (2.4)</t>
  </si>
  <si>
    <t>X  Fără obiect</t>
  </si>
  <si>
    <t>(*) În cazul turismului de intrare, variabila se referă la „sosiri”/ In the case of inbound tourism, the variable would be "arrivals"</t>
  </si>
  <si>
    <t>Indicatori nemonetari, în anul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</si>
</sst>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MS Sans Serif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8.5"/>
      <name val="Arial"/>
      <family val="2"/>
    </font>
    <font>
      <sz val="8"/>
      <color indexed="10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rgb="FFFF0000"/>
      <name val="Arial"/>
      <family val="2"/>
    </font>
    <font>
      <sz val="8"/>
      <color rgb="FF00B0F0"/>
      <name val="Arial"/>
      <family val="2"/>
    </font>
    <font>
      <b/>
      <sz val="8"/>
      <color rgb="FF00000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i/>
      <sz val="7"/>
      <color indexed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445">
    <xf numFmtId="0" fontId="0" fillId="0" borderId="0" xfId="0"/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wrapText="1"/>
    </xf>
    <xf numFmtId="164" fontId="6" fillId="0" borderId="0" xfId="0" applyNumberFormat="1" applyFont="1" applyFill="1" applyAlignment="1">
      <alignment vertical="center"/>
    </xf>
    <xf numFmtId="0" fontId="10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/>
    <xf numFmtId="0" fontId="2" fillId="0" borderId="0" xfId="0" applyFont="1" applyAlignment="1">
      <alignment vertical="center" wrapText="1"/>
    </xf>
    <xf numFmtId="49" fontId="2" fillId="0" borderId="0" xfId="0" applyNumberFormat="1" applyFont="1"/>
    <xf numFmtId="0" fontId="11" fillId="0" borderId="0" xfId="0" applyFont="1"/>
    <xf numFmtId="164" fontId="6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/>
    <xf numFmtId="164" fontId="2" fillId="0" borderId="0" xfId="3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Alignment="1">
      <alignment vertical="center"/>
    </xf>
    <xf numFmtId="165" fontId="2" fillId="0" borderId="0" xfId="0" applyNumberFormat="1" applyFont="1"/>
    <xf numFmtId="0" fontId="2" fillId="0" borderId="0" xfId="0" applyFont="1" applyFill="1"/>
    <xf numFmtId="165" fontId="2" fillId="0" borderId="0" xfId="0" applyNumberFormat="1" applyFont="1" applyFill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/>
    <xf numFmtId="0" fontId="7" fillId="0" borderId="0" xfId="0" applyFont="1" applyAlignment="1">
      <alignment horizontal="left" indent="2"/>
    </xf>
    <xf numFmtId="0" fontId="14" fillId="0" borderId="0" xfId="0" applyFont="1"/>
    <xf numFmtId="49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4" fontId="2" fillId="0" borderId="0" xfId="0" applyNumberFormat="1" applyFont="1"/>
    <xf numFmtId="164" fontId="21" fillId="0" borderId="0" xfId="0" applyNumberFormat="1" applyFont="1" applyFill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Continuous"/>
    </xf>
    <xf numFmtId="0" fontId="13" fillId="0" borderId="0" xfId="0" applyFont="1" applyFill="1" applyBorder="1" applyAlignment="1">
      <alignment horizontal="centerContinuous"/>
    </xf>
    <xf numFmtId="0" fontId="13" fillId="0" borderId="0" xfId="0" applyFont="1" applyFill="1"/>
    <xf numFmtId="0" fontId="7" fillId="0" borderId="0" xfId="0" applyFont="1" applyFill="1"/>
    <xf numFmtId="0" fontId="7" fillId="0" borderId="4" xfId="0" applyFont="1" applyFill="1" applyBorder="1"/>
    <xf numFmtId="0" fontId="7" fillId="0" borderId="0" xfId="0" applyFont="1" applyFill="1" applyBorder="1"/>
    <xf numFmtId="164" fontId="7" fillId="0" borderId="0" xfId="0" applyNumberFormat="1" applyFont="1" applyFill="1"/>
    <xf numFmtId="164" fontId="7" fillId="0" borderId="0" xfId="0" applyNumberFormat="1" applyFont="1" applyFill="1" applyBorder="1"/>
    <xf numFmtId="0" fontId="13" fillId="0" borderId="0" xfId="0" applyFont="1" applyFill="1" applyAlignment="1"/>
    <xf numFmtId="164" fontId="13" fillId="0" borderId="0" xfId="0" applyNumberFormat="1" applyFont="1" applyFill="1" applyAlignment="1"/>
    <xf numFmtId="0" fontId="13" fillId="0" borderId="0" xfId="0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16" fontId="7" fillId="0" borderId="0" xfId="0" applyNumberFormat="1" applyFont="1"/>
    <xf numFmtId="0" fontId="12" fillId="0" borderId="0" xfId="0" applyFont="1" applyBorder="1" applyAlignment="1"/>
    <xf numFmtId="0" fontId="7" fillId="0" borderId="0" xfId="0" applyFont="1" applyBorder="1"/>
    <xf numFmtId="49" fontId="18" fillId="0" borderId="0" xfId="0" applyNumberFormat="1" applyFont="1"/>
    <xf numFmtId="0" fontId="18" fillId="0" borderId="0" xfId="0" applyFont="1" applyBorder="1"/>
    <xf numFmtId="0" fontId="7" fillId="0" borderId="0" xfId="0" applyFont="1" applyAlignment="1">
      <alignment horizontal="justify"/>
    </xf>
    <xf numFmtId="0" fontId="10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49" fontId="10" fillId="0" borderId="0" xfId="0" applyNumberFormat="1" applyFont="1"/>
    <xf numFmtId="164" fontId="8" fillId="0" borderId="0" xfId="0" applyNumberFormat="1" applyFont="1" applyFill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164" fontId="2" fillId="0" borderId="0" xfId="0" applyNumberFormat="1" applyFont="1" applyFill="1"/>
    <xf numFmtId="164" fontId="10" fillId="0" borderId="0" xfId="0" applyNumberFormat="1" applyFont="1"/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164" fontId="7" fillId="0" borderId="0" xfId="0" applyNumberFormat="1" applyFont="1"/>
    <xf numFmtId="2" fontId="13" fillId="0" borderId="0" xfId="0" applyNumberFormat="1" applyFont="1" applyFill="1"/>
    <xf numFmtId="2" fontId="7" fillId="0" borderId="0" xfId="0" applyNumberFormat="1" applyFont="1" applyFill="1"/>
    <xf numFmtId="2" fontId="7" fillId="0" borderId="0" xfId="0" applyNumberFormat="1" applyFont="1" applyFill="1" applyBorder="1"/>
    <xf numFmtId="0" fontId="12" fillId="0" borderId="0" xfId="0" applyNumberFormat="1" applyFont="1" applyFill="1" applyBorder="1"/>
    <xf numFmtId="166" fontId="7" fillId="0" borderId="0" xfId="0" applyNumberFormat="1" applyFont="1"/>
    <xf numFmtId="166" fontId="7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right"/>
    </xf>
    <xf numFmtId="166" fontId="7" fillId="0" borderId="0" xfId="0" applyNumberFormat="1" applyFont="1" applyBorder="1"/>
    <xf numFmtId="166" fontId="18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166" fontId="15" fillId="0" borderId="0" xfId="0" applyNumberFormat="1" applyFont="1" applyBorder="1" applyAlignment="1">
      <alignment vertical="center" wrapText="1"/>
    </xf>
    <xf numFmtId="166" fontId="15" fillId="0" borderId="0" xfId="0" applyNumberFormat="1" applyFont="1" applyBorder="1"/>
    <xf numFmtId="166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/>
    <xf numFmtId="164" fontId="12" fillId="0" borderId="0" xfId="0" applyNumberFormat="1" applyFont="1" applyFill="1" applyAlignment="1">
      <alignment horizontal="center"/>
    </xf>
    <xf numFmtId="164" fontId="7" fillId="0" borderId="0" xfId="0" applyNumberFormat="1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3" fillId="0" borderId="0" xfId="0" applyFont="1" applyFill="1" applyBorder="1"/>
    <xf numFmtId="165" fontId="2" fillId="0" borderId="0" xfId="0" applyNumberFormat="1" applyFont="1" applyFill="1" applyBorder="1" applyAlignment="1"/>
    <xf numFmtId="0" fontId="19" fillId="0" borderId="0" xfId="0" applyFont="1" applyBorder="1" applyAlignment="1">
      <alignment horizontal="right" vertical="center" wrapText="1"/>
    </xf>
    <xf numFmtId="49" fontId="12" fillId="2" borderId="3" xfId="0" quotePrefix="1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0" borderId="7" xfId="0" applyFont="1" applyFill="1" applyBorder="1"/>
    <xf numFmtId="0" fontId="12" fillId="0" borderId="7" xfId="0" applyFont="1" applyFill="1" applyBorder="1" applyAlignment="1">
      <alignment horizontal="right" indent="1"/>
    </xf>
    <xf numFmtId="164" fontId="12" fillId="0" borderId="7" xfId="0" applyNumberFormat="1" applyFont="1" applyFill="1" applyBorder="1" applyAlignment="1">
      <alignment horizontal="right" indent="2"/>
    </xf>
    <xf numFmtId="164" fontId="12" fillId="0" borderId="7" xfId="0" applyNumberFormat="1" applyFont="1" applyFill="1" applyBorder="1" applyAlignment="1">
      <alignment horizontal="right" indent="3"/>
    </xf>
    <xf numFmtId="164" fontId="12" fillId="2" borderId="28" xfId="0" quotePrefix="1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4" fontId="12" fillId="2" borderId="29" xfId="0" applyNumberFormat="1" applyFont="1" applyFill="1" applyBorder="1" applyAlignment="1">
      <alignment horizontal="center" vertical="center" wrapText="1"/>
    </xf>
    <xf numFmtId="164" fontId="12" fillId="2" borderId="30" xfId="0" applyNumberFormat="1" applyFont="1" applyFill="1" applyBorder="1" applyAlignment="1">
      <alignment horizontal="center" vertical="center" wrapText="1"/>
    </xf>
    <xf numFmtId="164" fontId="12" fillId="2" borderId="28" xfId="0" applyNumberFormat="1" applyFont="1" applyFill="1" applyBorder="1" applyAlignment="1">
      <alignment horizontal="center" vertical="center" wrapText="1"/>
    </xf>
    <xf numFmtId="164" fontId="12" fillId="2" borderId="31" xfId="0" applyNumberFormat="1" applyFont="1" applyFill="1" applyBorder="1" applyAlignment="1">
      <alignment horizontal="center" vertical="center" wrapText="1"/>
    </xf>
    <xf numFmtId="164" fontId="20" fillId="0" borderId="3" xfId="3" applyNumberFormat="1" applyFont="1" applyFill="1" applyBorder="1" applyAlignment="1">
      <alignment horizontal="left" vertical="center"/>
    </xf>
    <xf numFmtId="164" fontId="20" fillId="0" borderId="0" xfId="0" applyNumberFormat="1" applyFont="1" applyFill="1" applyAlignment="1">
      <alignment horizontal="left" vertical="center"/>
    </xf>
    <xf numFmtId="0" fontId="7" fillId="0" borderId="3" xfId="0" applyFont="1" applyBorder="1" applyAlignment="1">
      <alignment horizontal="left" vertical="center" wrapText="1" indent="3"/>
    </xf>
    <xf numFmtId="0" fontId="13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64" fontId="13" fillId="0" borderId="0" xfId="0" applyNumberFormat="1" applyFont="1" applyFill="1" applyAlignment="1">
      <alignment wrapText="1"/>
    </xf>
    <xf numFmtId="0" fontId="7" fillId="0" borderId="3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/>
    </xf>
    <xf numFmtId="165" fontId="7" fillId="0" borderId="3" xfId="0" applyNumberFormat="1" applyFont="1" applyBorder="1"/>
    <xf numFmtId="0" fontId="7" fillId="0" borderId="3" xfId="0" applyFont="1" applyBorder="1"/>
    <xf numFmtId="0" fontId="12" fillId="0" borderId="3" xfId="2" applyFont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 wrapText="1"/>
    </xf>
    <xf numFmtId="164" fontId="22" fillId="0" borderId="3" xfId="0" applyNumberFormat="1" applyFont="1" applyBorder="1" applyAlignment="1">
      <alignment horizontal="right" vertical="center"/>
    </xf>
    <xf numFmtId="164" fontId="7" fillId="0" borderId="3" xfId="0" quotePrefix="1" applyNumberFormat="1" applyFont="1" applyBorder="1" applyAlignment="1">
      <alignment horizontal="right" vertical="center"/>
    </xf>
    <xf numFmtId="164" fontId="12" fillId="2" borderId="3" xfId="0" applyNumberFormat="1" applyFont="1" applyFill="1" applyBorder="1" applyAlignment="1">
      <alignment horizontal="right" vertical="center"/>
    </xf>
    <xf numFmtId="49" fontId="12" fillId="2" borderId="3" xfId="0" quotePrefix="1" applyNumberFormat="1" applyFont="1" applyFill="1" applyBorder="1" applyAlignment="1">
      <alignment horizontal="center" vertical="center"/>
    </xf>
    <xf numFmtId="49" fontId="12" fillId="2" borderId="3" xfId="0" quotePrefix="1" applyNumberFormat="1" applyFont="1" applyFill="1" applyBorder="1" applyAlignment="1">
      <alignment horizontal="center" vertical="center" wrapText="1"/>
    </xf>
    <xf numFmtId="164" fontId="12" fillId="2" borderId="3" xfId="0" quotePrefix="1" applyNumberFormat="1" applyFont="1" applyFill="1" applyBorder="1" applyAlignment="1">
      <alignment horizontal="center" vertical="center"/>
    </xf>
    <xf numFmtId="164" fontId="23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0" fontId="7" fillId="0" borderId="3" xfId="0" applyFont="1" applyFill="1" applyBorder="1"/>
    <xf numFmtId="164" fontId="12" fillId="2" borderId="22" xfId="0" applyNumberFormat="1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12" fillId="2" borderId="25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164" fontId="22" fillId="3" borderId="3" xfId="0" applyNumberFormat="1" applyFont="1" applyFill="1" applyBorder="1" applyAlignment="1">
      <alignment horizontal="right" vertical="center"/>
    </xf>
    <xf numFmtId="164" fontId="22" fillId="3" borderId="3" xfId="0" applyNumberFormat="1" applyFont="1" applyFill="1" applyBorder="1" applyAlignment="1">
      <alignment horizontal="center" vertical="center"/>
    </xf>
    <xf numFmtId="164" fontId="22" fillId="3" borderId="3" xfId="0" applyNumberFormat="1" applyFont="1" applyFill="1" applyBorder="1" applyAlignment="1">
      <alignment horizontal="center" vertical="center" wrapText="1"/>
    </xf>
    <xf numFmtId="164" fontId="22" fillId="3" borderId="3" xfId="2" applyNumberFormat="1" applyFont="1" applyFill="1" applyBorder="1" applyAlignment="1">
      <alignment horizontal="right" vertical="center"/>
    </xf>
    <xf numFmtId="164" fontId="12" fillId="0" borderId="27" xfId="0" applyNumberFormat="1" applyFont="1" applyFill="1" applyBorder="1" applyAlignment="1">
      <alignment horizontal="center" vertical="center"/>
    </xf>
    <xf numFmtId="164" fontId="22" fillId="0" borderId="16" xfId="2" applyNumberFormat="1" applyFont="1" applyBorder="1" applyAlignment="1">
      <alignment horizontal="right" vertical="center"/>
    </xf>
    <xf numFmtId="164" fontId="12" fillId="0" borderId="8" xfId="2" applyNumberFormat="1" applyFont="1" applyFill="1" applyBorder="1"/>
    <xf numFmtId="164" fontId="12" fillId="0" borderId="8" xfId="2" applyNumberFormat="1" applyFont="1" applyFill="1" applyBorder="1" applyAlignment="1">
      <alignment horizontal="left" indent="1"/>
    </xf>
    <xf numFmtId="164" fontId="12" fillId="0" borderId="8" xfId="2" applyNumberFormat="1" applyFont="1" applyFill="1" applyBorder="1" applyAlignment="1">
      <alignment horizontal="left" indent="3"/>
    </xf>
    <xf numFmtId="164" fontId="7" fillId="0" borderId="8" xfId="2" applyNumberFormat="1" applyFont="1" applyFill="1" applyBorder="1" applyAlignment="1">
      <alignment horizontal="left" vertical="center" wrapText="1" indent="5"/>
    </xf>
    <xf numFmtId="164" fontId="22" fillId="0" borderId="17" xfId="2" applyNumberFormat="1" applyFont="1" applyBorder="1" applyAlignment="1">
      <alignment horizontal="right" vertical="center"/>
    </xf>
    <xf numFmtId="164" fontId="12" fillId="0" borderId="9" xfId="0" applyNumberFormat="1" applyFont="1" applyFill="1" applyBorder="1" applyAlignment="1">
      <alignment horizontal="left" vertical="center"/>
    </xf>
    <xf numFmtId="164" fontId="22" fillId="0" borderId="18" xfId="2" applyNumberFormat="1" applyFont="1" applyBorder="1" applyAlignment="1">
      <alignment horizontal="right" vertical="center"/>
    </xf>
    <xf numFmtId="164" fontId="12" fillId="0" borderId="9" xfId="3" applyNumberFormat="1" applyFont="1" applyFill="1" applyBorder="1" applyAlignment="1">
      <alignment horizontal="left" vertical="center" wrapText="1"/>
    </xf>
    <xf numFmtId="164" fontId="12" fillId="0" borderId="10" xfId="3" applyNumberFormat="1" applyFont="1" applyFill="1" applyBorder="1" applyAlignment="1">
      <alignment horizontal="left" wrapText="1"/>
    </xf>
    <xf numFmtId="164" fontId="22" fillId="0" borderId="19" xfId="2" applyNumberFormat="1" applyFont="1" applyBorder="1" applyAlignment="1">
      <alignment horizontal="right" vertical="center"/>
    </xf>
    <xf numFmtId="164" fontId="12" fillId="0" borderId="11" xfId="3" applyNumberFormat="1" applyFont="1" applyFill="1" applyBorder="1" applyAlignment="1">
      <alignment horizontal="left" vertical="center" wrapText="1"/>
    </xf>
    <xf numFmtId="164" fontId="7" fillId="0" borderId="12" xfId="3" applyNumberFormat="1" applyFont="1" applyFill="1" applyBorder="1" applyAlignment="1">
      <alignment horizontal="left"/>
    </xf>
    <xf numFmtId="164" fontId="22" fillId="0" borderId="20" xfId="2" applyNumberFormat="1" applyFont="1" applyBorder="1" applyAlignment="1">
      <alignment horizontal="right" vertical="center"/>
    </xf>
    <xf numFmtId="164" fontId="7" fillId="0" borderId="13" xfId="3" applyNumberFormat="1" applyFont="1" applyFill="1" applyBorder="1" applyAlignment="1"/>
    <xf numFmtId="164" fontId="7" fillId="0" borderId="13" xfId="3" applyNumberFormat="1" applyFont="1" applyFill="1" applyBorder="1" applyAlignment="1">
      <alignment vertical="center"/>
    </xf>
    <xf numFmtId="164" fontId="7" fillId="0" borderId="14" xfId="3" applyNumberFormat="1" applyFont="1" applyFill="1" applyBorder="1" applyAlignment="1">
      <alignment horizontal="left"/>
    </xf>
    <xf numFmtId="164" fontId="22" fillId="0" borderId="21" xfId="2" applyNumberFormat="1" applyFont="1" applyBorder="1" applyAlignment="1">
      <alignment horizontal="right" vertical="center"/>
    </xf>
    <xf numFmtId="164" fontId="7" fillId="0" borderId="15" xfId="3" applyNumberFormat="1" applyFont="1" applyFill="1" applyBorder="1" applyAlignment="1">
      <alignment vertical="center"/>
    </xf>
    <xf numFmtId="164" fontId="20" fillId="0" borderId="0" xfId="0" applyNumberFormat="1" applyFont="1" applyFill="1" applyAlignment="1">
      <alignment horizontal="right" vertical="center"/>
    </xf>
    <xf numFmtId="164" fontId="25" fillId="2" borderId="3" xfId="0" applyNumberFormat="1" applyFont="1" applyFill="1" applyBorder="1" applyAlignment="1">
      <alignment horizontal="center" vertical="center"/>
    </xf>
    <xf numFmtId="164" fontId="25" fillId="2" borderId="3" xfId="0" applyNumberFormat="1" applyFont="1" applyFill="1" applyBorder="1" applyAlignment="1">
      <alignment horizontal="center" vertical="center" wrapText="1"/>
    </xf>
    <xf numFmtId="164" fontId="20" fillId="2" borderId="3" xfId="0" quotePrefix="1" applyNumberFormat="1" applyFont="1" applyFill="1" applyBorder="1" applyAlignment="1">
      <alignment horizontal="center" vertical="center" wrapText="1"/>
    </xf>
    <xf numFmtId="164" fontId="20" fillId="2" borderId="3" xfId="0" quotePrefix="1" applyNumberFormat="1" applyFont="1" applyFill="1" applyBorder="1" applyAlignment="1">
      <alignment horizontal="center" vertical="center"/>
    </xf>
    <xf numFmtId="164" fontId="24" fillId="2" borderId="3" xfId="0" quotePrefix="1" applyNumberFormat="1" applyFont="1" applyFill="1" applyBorder="1" applyAlignment="1">
      <alignment horizontal="center" vertical="center"/>
    </xf>
    <xf numFmtId="164" fontId="26" fillId="2" borderId="3" xfId="0" quotePrefix="1" applyNumberFormat="1" applyFont="1" applyFill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center" vertical="center"/>
    </xf>
    <xf numFmtId="164" fontId="26" fillId="2" borderId="3" xfId="0" quotePrefix="1" applyNumberFormat="1" applyFont="1" applyFill="1" applyBorder="1" applyAlignment="1">
      <alignment horizontal="center" vertical="center" wrapText="1"/>
    </xf>
    <xf numFmtId="164" fontId="26" fillId="2" borderId="3" xfId="0" applyNumberFormat="1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right" vertical="center"/>
    </xf>
    <xf numFmtId="164" fontId="7" fillId="0" borderId="3" xfId="2" applyNumberFormat="1" applyFont="1" applyFill="1" applyBorder="1" applyAlignment="1">
      <alignment vertical="center" wrapText="1"/>
    </xf>
    <xf numFmtId="164" fontId="20" fillId="0" borderId="3" xfId="2" applyNumberFormat="1" applyFont="1" applyFill="1" applyBorder="1" applyAlignment="1">
      <alignment horizontal="right" vertical="center"/>
    </xf>
    <xf numFmtId="164" fontId="20" fillId="0" borderId="3" xfId="2" applyNumberFormat="1" applyFont="1" applyFill="1" applyBorder="1" applyAlignment="1">
      <alignment vertical="center" wrapText="1"/>
    </xf>
    <xf numFmtId="164" fontId="20" fillId="0" borderId="3" xfId="2" applyNumberFormat="1" applyFont="1" applyFill="1" applyBorder="1" applyAlignment="1">
      <alignment horizontal="left" vertical="center" wrapText="1"/>
    </xf>
    <xf numFmtId="164" fontId="27" fillId="0" borderId="0" xfId="0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horizontal="right" vertical="center"/>
    </xf>
    <xf numFmtId="164" fontId="24" fillId="0" borderId="3" xfId="0" applyNumberFormat="1" applyFont="1" applyFill="1" applyBorder="1" applyAlignment="1">
      <alignment horizontal="left" vertical="center"/>
    </xf>
    <xf numFmtId="164" fontId="24" fillId="0" borderId="3" xfId="0" applyNumberFormat="1" applyFont="1" applyFill="1" applyBorder="1" applyAlignment="1">
      <alignment vertical="center"/>
    </xf>
    <xf numFmtId="164" fontId="20" fillId="0" borderId="3" xfId="0" applyNumberFormat="1" applyFont="1" applyFill="1" applyBorder="1" applyAlignment="1">
      <alignment horizontal="left" vertical="center"/>
    </xf>
    <xf numFmtId="164" fontId="20" fillId="0" borderId="3" xfId="0" applyNumberFormat="1" applyFont="1" applyFill="1" applyBorder="1" applyAlignment="1">
      <alignment vertical="center"/>
    </xf>
    <xf numFmtId="164" fontId="24" fillId="0" borderId="3" xfId="2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Alignment="1">
      <alignment horizontal="right" vertical="center"/>
    </xf>
    <xf numFmtId="164" fontId="24" fillId="0" borderId="3" xfId="3" applyNumberFormat="1" applyFont="1" applyFill="1" applyBorder="1" applyAlignment="1">
      <alignment horizontal="left" vertical="center" wrapText="1"/>
    </xf>
    <xf numFmtId="164" fontId="20" fillId="0" borderId="3" xfId="3" applyNumberFormat="1" applyFont="1" applyFill="1" applyBorder="1" applyAlignment="1">
      <alignment vertical="center"/>
    </xf>
    <xf numFmtId="166" fontId="24" fillId="0" borderId="3" xfId="0" applyNumberFormat="1" applyFont="1" applyFill="1" applyBorder="1" applyAlignment="1">
      <alignment horizontal="right" vertical="center"/>
    </xf>
    <xf numFmtId="164" fontId="20" fillId="0" borderId="0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 indent="2"/>
    </xf>
    <xf numFmtId="0" fontId="12" fillId="0" borderId="3" xfId="4" applyFont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12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right" vertical="center" wrapText="1"/>
    </xf>
    <xf numFmtId="0" fontId="23" fillId="0" borderId="3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vertical="center"/>
    </xf>
    <xf numFmtId="0" fontId="23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1" fontId="7" fillId="0" borderId="3" xfId="0" applyNumberFormat="1" applyFont="1" applyBorder="1"/>
    <xf numFmtId="1" fontId="7" fillId="0" borderId="3" xfId="0" applyNumberFormat="1" applyFont="1" applyBorder="1" applyAlignment="1">
      <alignment horizontal="right"/>
    </xf>
    <xf numFmtId="1" fontId="12" fillId="0" borderId="3" xfId="0" applyNumberFormat="1" applyFont="1" applyBorder="1"/>
    <xf numFmtId="0" fontId="14" fillId="0" borderId="3" xfId="0" applyFont="1" applyBorder="1" applyAlignment="1">
      <alignment horizontal="right" vertical="center"/>
    </xf>
    <xf numFmtId="1" fontId="12" fillId="2" borderId="3" xfId="0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right" vertical="center" wrapText="1"/>
    </xf>
    <xf numFmtId="0" fontId="29" fillId="2" borderId="3" xfId="0" applyFont="1" applyFill="1" applyBorder="1" applyAlignment="1">
      <alignment horizontal="right" vertical="center" wrapText="1"/>
    </xf>
    <xf numFmtId="0" fontId="29" fillId="2" borderId="3" xfId="0" applyFont="1" applyFill="1" applyBorder="1" applyAlignment="1">
      <alignment horizontal="center" vertical="center" wrapText="1"/>
    </xf>
    <xf numFmtId="164" fontId="12" fillId="0" borderId="33" xfId="0" applyNumberFormat="1" applyFont="1" applyFill="1" applyBorder="1" applyAlignment="1">
      <alignment horizontal="left"/>
    </xf>
    <xf numFmtId="164" fontId="12" fillId="0" borderId="12" xfId="2" applyNumberFormat="1" applyFont="1" applyFill="1" applyBorder="1" applyAlignment="1">
      <alignment horizontal="left"/>
    </xf>
    <xf numFmtId="164" fontId="7" fillId="0" borderId="12" xfId="2" applyNumberFormat="1" applyFont="1" applyFill="1" applyBorder="1" applyAlignment="1">
      <alignment horizontal="left" wrapText="1"/>
    </xf>
    <xf numFmtId="164" fontId="12" fillId="0" borderId="5" xfId="0" applyNumberFormat="1" applyFont="1" applyFill="1" applyBorder="1" applyAlignment="1">
      <alignment horizontal="left"/>
    </xf>
    <xf numFmtId="164" fontId="12" fillId="0" borderId="34" xfId="3" applyNumberFormat="1" applyFont="1" applyFill="1" applyBorder="1" applyAlignment="1">
      <alignment horizontal="left" wrapText="1"/>
    </xf>
    <xf numFmtId="1" fontId="22" fillId="3" borderId="3" xfId="0" applyNumberFormat="1" applyFont="1" applyFill="1" applyBorder="1" applyAlignment="1">
      <alignment horizontal="center" vertical="center"/>
    </xf>
    <xf numFmtId="164" fontId="24" fillId="2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30" fillId="0" borderId="0" xfId="0" applyFont="1" applyFill="1"/>
    <xf numFmtId="164" fontId="30" fillId="0" borderId="0" xfId="0" applyNumberFormat="1" applyFont="1" applyFill="1"/>
    <xf numFmtId="165" fontId="30" fillId="0" borderId="0" xfId="0" applyNumberFormat="1" applyFont="1" applyFill="1"/>
    <xf numFmtId="0" fontId="30" fillId="0" borderId="0" xfId="0" applyFont="1" applyFill="1" applyAlignment="1">
      <alignment wrapText="1"/>
    </xf>
    <xf numFmtId="164" fontId="30" fillId="0" borderId="0" xfId="0" applyNumberFormat="1" applyFont="1" applyFill="1" applyAlignment="1">
      <alignment wrapText="1"/>
    </xf>
    <xf numFmtId="165" fontId="30" fillId="0" borderId="0" xfId="0" applyNumberFormat="1" applyFont="1" applyFill="1" applyAlignment="1">
      <alignment wrapTex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wrapText="1"/>
    </xf>
    <xf numFmtId="0" fontId="30" fillId="0" borderId="0" xfId="0" applyFont="1"/>
    <xf numFmtId="0" fontId="3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4" fontId="32" fillId="0" borderId="0" xfId="0" applyNumberFormat="1" applyFont="1" applyFill="1" applyAlignment="1">
      <alignment horizontal="right" vertical="center"/>
    </xf>
    <xf numFmtId="0" fontId="13" fillId="0" borderId="0" xfId="0" applyFont="1"/>
    <xf numFmtId="0" fontId="14" fillId="0" borderId="0" xfId="0" applyFont="1" applyBorder="1" applyAlignment="1">
      <alignment horizontal="right" indent="2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164" fontId="30" fillId="0" borderId="0" xfId="0" applyNumberFormat="1" applyFont="1" applyAlignment="1">
      <alignment vertical="center"/>
    </xf>
    <xf numFmtId="164" fontId="37" fillId="0" borderId="0" xfId="0" applyNumberFormat="1" applyFont="1" applyFill="1" applyAlignment="1">
      <alignment horizontal="left" vertical="center"/>
    </xf>
    <xf numFmtId="164" fontId="12" fillId="2" borderId="54" xfId="0" applyNumberFormat="1" applyFont="1" applyFill="1" applyBorder="1" applyAlignment="1">
      <alignment horizontal="center" vertical="center" wrapText="1"/>
    </xf>
    <xf numFmtId="164" fontId="12" fillId="2" borderId="16" xfId="0" quotePrefix="1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164" fontId="12" fillId="0" borderId="3" xfId="2" applyNumberFormat="1" applyFont="1" applyFill="1" applyBorder="1" applyAlignment="1">
      <alignment vertical="center"/>
    </xf>
    <xf numFmtId="164" fontId="24" fillId="0" borderId="3" xfId="2" applyNumberFormat="1" applyFont="1" applyFill="1" applyBorder="1" applyAlignment="1">
      <alignment vertical="center"/>
    </xf>
    <xf numFmtId="164" fontId="24" fillId="0" borderId="3" xfId="2" applyNumberFormat="1" applyFont="1" applyFill="1" applyBorder="1" applyAlignment="1">
      <alignment horizontal="left" vertical="center"/>
    </xf>
    <xf numFmtId="164" fontId="20" fillId="0" borderId="3" xfId="1" applyNumberFormat="1" applyFont="1" applyFill="1" applyBorder="1" applyAlignment="1">
      <alignment horizontal="right" vertical="center"/>
    </xf>
    <xf numFmtId="164" fontId="20" fillId="0" borderId="3" xfId="1" applyNumberFormat="1" applyFont="1" applyFill="1" applyBorder="1" applyAlignment="1">
      <alignment vertical="center"/>
    </xf>
    <xf numFmtId="164" fontId="24" fillId="0" borderId="3" xfId="3" applyNumberFormat="1" applyFont="1" applyFill="1" applyBorder="1" applyAlignment="1">
      <alignment vertical="center" wrapText="1"/>
    </xf>
    <xf numFmtId="164" fontId="24" fillId="0" borderId="3" xfId="1" applyNumberFormat="1" applyFont="1" applyFill="1" applyBorder="1" applyAlignment="1">
      <alignment horizontal="right" vertical="center"/>
    </xf>
    <xf numFmtId="164" fontId="20" fillId="0" borderId="3" xfId="1" applyNumberFormat="1" applyFont="1" applyFill="1" applyBorder="1" applyAlignment="1">
      <alignment horizontal="left" vertical="center"/>
    </xf>
    <xf numFmtId="164" fontId="38" fillId="3" borderId="3" xfId="2" applyNumberFormat="1" applyFont="1" applyFill="1" applyBorder="1" applyAlignment="1">
      <alignment horizontal="right" vertical="center"/>
    </xf>
    <xf numFmtId="164" fontId="38" fillId="0" borderId="16" xfId="2" applyNumberFormat="1" applyFont="1" applyBorder="1" applyAlignment="1">
      <alignment horizontal="right" vertical="center"/>
    </xf>
    <xf numFmtId="164" fontId="38" fillId="0" borderId="17" xfId="2" applyNumberFormat="1" applyFont="1" applyBorder="1" applyAlignment="1">
      <alignment horizontal="right" vertical="center"/>
    </xf>
    <xf numFmtId="164" fontId="38" fillId="0" borderId="18" xfId="2" applyNumberFormat="1" applyFont="1" applyBorder="1" applyAlignment="1">
      <alignment horizontal="right" vertical="center"/>
    </xf>
    <xf numFmtId="164" fontId="38" fillId="0" borderId="19" xfId="2" applyNumberFormat="1" applyFont="1" applyBorder="1" applyAlignment="1">
      <alignment horizontal="right" vertical="center"/>
    </xf>
    <xf numFmtId="164" fontId="38" fillId="0" borderId="20" xfId="2" applyNumberFormat="1" applyFont="1" applyBorder="1" applyAlignment="1">
      <alignment horizontal="right" vertical="center"/>
    </xf>
    <xf numFmtId="164" fontId="38" fillId="0" borderId="21" xfId="2" applyNumberFormat="1" applyFont="1" applyBorder="1" applyAlignment="1">
      <alignment horizontal="right" vertical="center"/>
    </xf>
    <xf numFmtId="0" fontId="12" fillId="2" borderId="49" xfId="0" applyFont="1" applyFill="1" applyBorder="1" applyAlignment="1">
      <alignment horizontal="center" vertical="center"/>
    </xf>
    <xf numFmtId="0" fontId="7" fillId="0" borderId="0" xfId="0" applyFont="1" applyAlignment="1">
      <alignment horizontal="justify"/>
    </xf>
    <xf numFmtId="0" fontId="36" fillId="2" borderId="0" xfId="0" applyFont="1" applyFill="1" applyAlignment="1">
      <alignment horizontal="right" vertical="center"/>
    </xf>
    <xf numFmtId="49" fontId="12" fillId="2" borderId="35" xfId="2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 wrapText="1"/>
    </xf>
    <xf numFmtId="0" fontId="30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0" fillId="0" borderId="0" xfId="0" applyFont="1" applyFill="1" applyAlignment="1">
      <alignment horizontal="left" wrapText="1" readingOrder="1"/>
    </xf>
    <xf numFmtId="0" fontId="4" fillId="0" borderId="0" xfId="0" applyFont="1" applyAlignment="1">
      <alignment horizontal="center"/>
    </xf>
    <xf numFmtId="49" fontId="12" fillId="2" borderId="3" xfId="2" applyNumberFormat="1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1" fillId="0" borderId="0" xfId="0" applyFont="1" applyFill="1" applyAlignment="1">
      <alignment wrapText="1"/>
    </xf>
    <xf numFmtId="0" fontId="7" fillId="0" borderId="0" xfId="0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64" fontId="13" fillId="0" borderId="0" xfId="0" applyNumberFormat="1" applyFont="1" applyFill="1" applyAlignment="1">
      <alignment wrapText="1"/>
    </xf>
    <xf numFmtId="0" fontId="13" fillId="0" borderId="0" xfId="0" applyFont="1" applyAlignment="1"/>
    <xf numFmtId="164" fontId="12" fillId="2" borderId="27" xfId="2" applyNumberFormat="1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164" fontId="12" fillId="2" borderId="33" xfId="2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164" fontId="12" fillId="2" borderId="36" xfId="0" applyNumberFormat="1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64" fontId="12" fillId="2" borderId="55" xfId="0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64" fontId="24" fillId="2" borderId="3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64" fontId="24" fillId="2" borderId="3" xfId="2" applyNumberFormat="1" applyFont="1" applyFill="1" applyBorder="1" applyAlignment="1">
      <alignment horizontal="center" vertical="center"/>
    </xf>
    <xf numFmtId="164" fontId="24" fillId="2" borderId="3" xfId="0" applyNumberFormat="1" applyFont="1" applyFill="1" applyBorder="1" applyAlignment="1">
      <alignment horizontal="center" vertical="center"/>
    </xf>
    <xf numFmtId="164" fontId="24" fillId="2" borderId="31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0" applyFont="1" applyAlignment="1"/>
    <xf numFmtId="0" fontId="13" fillId="0" borderId="0" xfId="0" applyFont="1" applyAlignment="1">
      <alignment horizontal="left"/>
    </xf>
    <xf numFmtId="0" fontId="12" fillId="2" borderId="35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right" vertical="center" wrapText="1"/>
    </xf>
    <xf numFmtId="0" fontId="12" fillId="2" borderId="16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/>
    </xf>
    <xf numFmtId="0" fontId="7" fillId="0" borderId="35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35" xfId="0" applyFont="1" applyBorder="1" applyAlignment="1">
      <alignment horizontal="right" vertical="center" wrapText="1"/>
    </xf>
    <xf numFmtId="0" fontId="7" fillId="0" borderId="39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7" fillId="0" borderId="46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12" fillId="2" borderId="4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26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4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2" borderId="31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2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</cellXfs>
  <cellStyles count="5">
    <cellStyle name="Normal" xfId="0" builtinId="0"/>
    <cellStyle name="Normal_TabeleCST_varianta-veche_eng" xfId="1"/>
    <cellStyle name="Normal_TOUR2" xfId="2"/>
    <cellStyle name="Normal_TOUR3A" xfId="3"/>
    <cellStyle name="Normal_TOUR3C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0</xdr:colOff>
      <xdr:row>8</xdr:row>
      <xdr:rowOff>161925</xdr:rowOff>
    </xdr:from>
    <xdr:to>
      <xdr:col>48</xdr:col>
      <xdr:colOff>0</xdr:colOff>
      <xdr:row>8</xdr:row>
      <xdr:rowOff>161925</xdr:rowOff>
    </xdr:to>
    <xdr:sp macro="" textlink="">
      <xdr:nvSpPr>
        <xdr:cNvPr id="1923" name="Line 3">
          <a:extLst>
            <a:ext uri="{FF2B5EF4-FFF2-40B4-BE49-F238E27FC236}">
              <a16:creationId xmlns:a16="http://schemas.microsoft.com/office/drawing/2014/main" xmlns="" id="{259D6AD8-C9E3-4BB8-ACC1-055DB613565B}"/>
            </a:ext>
          </a:extLst>
        </xdr:cNvPr>
        <xdr:cNvSpPr>
          <a:spLocks noChangeShapeType="1"/>
        </xdr:cNvSpPr>
      </xdr:nvSpPr>
      <xdr:spPr bwMode="auto">
        <a:xfrm>
          <a:off x="53616225" y="2733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E1" sqref="E1"/>
    </sheetView>
  </sheetViews>
  <sheetFormatPr defaultRowHeight="11.25" x14ac:dyDescent="0.2"/>
  <cols>
    <col min="1" max="1" width="58" style="20" customWidth="1"/>
    <col min="2" max="2" width="18" style="20" customWidth="1"/>
    <col min="3" max="3" width="17.42578125" style="20" customWidth="1"/>
    <col min="4" max="4" width="17.7109375" style="20" customWidth="1"/>
    <col min="5" max="5" width="13" style="76" customWidth="1"/>
    <col min="6" max="6" width="15.7109375" style="20" customWidth="1"/>
    <col min="7" max="7" width="11" style="20" bestFit="1" customWidth="1"/>
    <col min="8" max="16384" width="9.140625" style="20"/>
  </cols>
  <sheetData>
    <row r="1" spans="1:6" ht="22.5" customHeight="1" x14ac:dyDescent="0.2">
      <c r="A1" s="292" t="s">
        <v>142</v>
      </c>
      <c r="B1" s="292"/>
      <c r="C1" s="292"/>
      <c r="D1" s="292"/>
    </row>
    <row r="2" spans="1:6" ht="13.5" customHeight="1" x14ac:dyDescent="0.2">
      <c r="A2" s="23" t="s">
        <v>109</v>
      </c>
      <c r="D2" s="54"/>
    </row>
    <row r="3" spans="1:6" ht="12" x14ac:dyDescent="0.2">
      <c r="A3" s="122" t="s">
        <v>213</v>
      </c>
      <c r="B3" s="24"/>
      <c r="C3" s="24"/>
    </row>
    <row r="4" spans="1:6" ht="18" customHeight="1" x14ac:dyDescent="0.2">
      <c r="A4" s="55"/>
      <c r="B4" s="56"/>
      <c r="C4" s="56"/>
      <c r="D4" s="25" t="s">
        <v>165</v>
      </c>
    </row>
    <row r="5" spans="1:6" ht="16.5" customHeight="1" x14ac:dyDescent="0.2">
      <c r="A5" s="293" t="s">
        <v>65</v>
      </c>
      <c r="B5" s="295" t="s">
        <v>53</v>
      </c>
      <c r="C5" s="296"/>
      <c r="D5" s="296"/>
      <c r="E5" s="77"/>
    </row>
    <row r="6" spans="1:6" ht="11.25" customHeight="1" x14ac:dyDescent="0.2">
      <c r="A6" s="293"/>
      <c r="B6" s="125" t="s">
        <v>162</v>
      </c>
      <c r="C6" s="125" t="s">
        <v>163</v>
      </c>
      <c r="D6" s="297" t="s">
        <v>66</v>
      </c>
    </row>
    <row r="7" spans="1:6" ht="24" customHeight="1" x14ac:dyDescent="0.2">
      <c r="A7" s="293"/>
      <c r="B7" s="103" t="s">
        <v>164</v>
      </c>
      <c r="C7" s="103" t="s">
        <v>67</v>
      </c>
      <c r="D7" s="297"/>
    </row>
    <row r="8" spans="1:6" s="28" customFormat="1" x14ac:dyDescent="0.2">
      <c r="A8" s="294"/>
      <c r="B8" s="101" t="s">
        <v>68</v>
      </c>
      <c r="C8" s="101" t="s">
        <v>69</v>
      </c>
      <c r="D8" s="101" t="s">
        <v>70</v>
      </c>
      <c r="E8" s="78"/>
      <c r="F8" s="57"/>
    </row>
    <row r="9" spans="1:6" x14ac:dyDescent="0.2">
      <c r="A9" s="129"/>
      <c r="B9" s="130"/>
      <c r="C9" s="131"/>
      <c r="D9" s="131"/>
      <c r="E9" s="79"/>
      <c r="F9" s="58"/>
    </row>
    <row r="10" spans="1:6" x14ac:dyDescent="0.2">
      <c r="A10" s="132" t="s">
        <v>314</v>
      </c>
      <c r="B10" s="133">
        <f>B11+B26</f>
        <v>6685.0000000000009</v>
      </c>
      <c r="C10" s="133">
        <f>C11+C26</f>
        <v>912.3</v>
      </c>
      <c r="D10" s="133">
        <f>B10+C10</f>
        <v>7597.3000000000011</v>
      </c>
      <c r="E10" s="79"/>
      <c r="F10" s="94"/>
    </row>
    <row r="11" spans="1:6" x14ac:dyDescent="0.2">
      <c r="A11" s="132" t="s">
        <v>18</v>
      </c>
      <c r="B11" s="133">
        <f>SUM(B13:B25)</f>
        <v>6451.4000000000005</v>
      </c>
      <c r="C11" s="133">
        <f>SUM(C13:C25)</f>
        <v>702.4</v>
      </c>
      <c r="D11" s="133">
        <f>B11+C11</f>
        <v>7153.8</v>
      </c>
      <c r="E11" s="79"/>
      <c r="F11" s="94"/>
    </row>
    <row r="12" spans="1:6" x14ac:dyDescent="0.2">
      <c r="A12" s="132" t="s">
        <v>19</v>
      </c>
      <c r="B12" s="133">
        <f>B13</f>
        <v>3372.1</v>
      </c>
      <c r="C12" s="133" t="s">
        <v>148</v>
      </c>
      <c r="D12" s="133">
        <f>B12</f>
        <v>3372.1</v>
      </c>
      <c r="E12" s="80"/>
      <c r="F12" s="94"/>
    </row>
    <row r="13" spans="1:6" ht="18" customHeight="1" x14ac:dyDescent="0.2">
      <c r="A13" s="134" t="s">
        <v>214</v>
      </c>
      <c r="B13" s="133">
        <v>3372.1</v>
      </c>
      <c r="C13" s="133" t="s">
        <v>148</v>
      </c>
      <c r="D13" s="133">
        <f>B13</f>
        <v>3372.1</v>
      </c>
      <c r="E13" s="80"/>
      <c r="F13" s="94"/>
    </row>
    <row r="14" spans="1:6" ht="24.75" customHeight="1" x14ac:dyDescent="0.2">
      <c r="A14" s="134" t="s">
        <v>215</v>
      </c>
      <c r="B14" s="133" t="s">
        <v>148</v>
      </c>
      <c r="C14" s="133" t="s">
        <v>148</v>
      </c>
      <c r="D14" s="133" t="s">
        <v>148</v>
      </c>
      <c r="E14" s="80"/>
      <c r="F14" s="94"/>
    </row>
    <row r="15" spans="1:6" x14ac:dyDescent="0.2">
      <c r="A15" s="132" t="s">
        <v>216</v>
      </c>
      <c r="B15" s="133">
        <v>1689</v>
      </c>
      <c r="C15" s="133">
        <v>319.3</v>
      </c>
      <c r="D15" s="133">
        <f>B15+C15</f>
        <v>2008.3</v>
      </c>
      <c r="E15" s="80"/>
      <c r="F15" s="94"/>
    </row>
    <row r="16" spans="1:6" x14ac:dyDescent="0.2">
      <c r="A16" s="132" t="s">
        <v>22</v>
      </c>
      <c r="B16" s="133">
        <v>26.5</v>
      </c>
      <c r="C16" s="133" t="s">
        <v>148</v>
      </c>
      <c r="D16" s="133">
        <f>B16</f>
        <v>26.5</v>
      </c>
      <c r="E16" s="80"/>
      <c r="F16" s="94"/>
    </row>
    <row r="17" spans="1:6" x14ac:dyDescent="0.2">
      <c r="A17" s="132" t="s">
        <v>23</v>
      </c>
      <c r="B17" s="133">
        <v>136.19999999999999</v>
      </c>
      <c r="C17" s="135">
        <v>182.5</v>
      </c>
      <c r="D17" s="133">
        <f>B17+C17</f>
        <v>318.7</v>
      </c>
      <c r="E17" s="80"/>
      <c r="F17" s="94"/>
    </row>
    <row r="18" spans="1:6" x14ac:dyDescent="0.2">
      <c r="A18" s="132" t="s">
        <v>156</v>
      </c>
      <c r="B18" s="133">
        <v>17.100000000000001</v>
      </c>
      <c r="C18" s="133" t="s">
        <v>148</v>
      </c>
      <c r="D18" s="133">
        <f>B18</f>
        <v>17.100000000000001</v>
      </c>
      <c r="E18" s="80"/>
      <c r="F18" s="94"/>
    </row>
    <row r="19" spans="1:6" x14ac:dyDescent="0.2">
      <c r="A19" s="132" t="s">
        <v>24</v>
      </c>
      <c r="B19" s="133">
        <v>43.5</v>
      </c>
      <c r="C19" s="133" t="s">
        <v>148</v>
      </c>
      <c r="D19" s="133">
        <f>B19</f>
        <v>43.5</v>
      </c>
      <c r="E19" s="80"/>
      <c r="F19" s="94"/>
    </row>
    <row r="20" spans="1:6" x14ac:dyDescent="0.2">
      <c r="A20" s="132" t="s">
        <v>217</v>
      </c>
      <c r="B20" s="133">
        <v>214</v>
      </c>
      <c r="C20" s="133" t="s">
        <v>148</v>
      </c>
      <c r="D20" s="133">
        <f>B20</f>
        <v>214</v>
      </c>
      <c r="E20" s="80"/>
      <c r="F20" s="94"/>
    </row>
    <row r="21" spans="1:6" x14ac:dyDescent="0.2">
      <c r="A21" s="132" t="s">
        <v>218</v>
      </c>
      <c r="B21" s="133" t="s">
        <v>148</v>
      </c>
      <c r="C21" s="133" t="s">
        <v>148</v>
      </c>
      <c r="D21" s="133" t="s">
        <v>148</v>
      </c>
      <c r="E21" s="80"/>
      <c r="F21" s="94"/>
    </row>
    <row r="22" spans="1:6" x14ac:dyDescent="0.2">
      <c r="A22" s="132" t="s">
        <v>25</v>
      </c>
      <c r="B22" s="133">
        <v>176.4</v>
      </c>
      <c r="C22" s="133">
        <v>91.2</v>
      </c>
      <c r="D22" s="133">
        <f>B22+C22</f>
        <v>267.60000000000002</v>
      </c>
      <c r="E22" s="80"/>
      <c r="F22" s="94"/>
    </row>
    <row r="23" spans="1:6" x14ac:dyDescent="0.2">
      <c r="A23" s="132" t="s">
        <v>219</v>
      </c>
      <c r="B23" s="133">
        <v>289.60000000000002</v>
      </c>
      <c r="C23" s="133"/>
      <c r="D23" s="133">
        <f>B23+C23</f>
        <v>289.60000000000002</v>
      </c>
      <c r="E23" s="80"/>
      <c r="F23" s="94"/>
    </row>
    <row r="24" spans="1:6" x14ac:dyDescent="0.2">
      <c r="A24" s="132" t="s">
        <v>220</v>
      </c>
      <c r="B24" s="133">
        <v>350.1</v>
      </c>
      <c r="C24" s="133">
        <v>109.4</v>
      </c>
      <c r="D24" s="133">
        <f>B24+C24</f>
        <v>459.5</v>
      </c>
      <c r="E24" s="80"/>
      <c r="F24" s="94"/>
    </row>
    <row r="25" spans="1:6" x14ac:dyDescent="0.2">
      <c r="A25" s="132" t="s">
        <v>221</v>
      </c>
      <c r="B25" s="133">
        <v>136.9</v>
      </c>
      <c r="C25" s="133" t="s">
        <v>148</v>
      </c>
      <c r="D25" s="133">
        <f>B25</f>
        <v>136.9</v>
      </c>
      <c r="E25" s="80"/>
      <c r="F25" s="94"/>
    </row>
    <row r="26" spans="1:6" x14ac:dyDescent="0.2">
      <c r="A26" s="132" t="s">
        <v>72</v>
      </c>
      <c r="B26" s="133">
        <v>233.6</v>
      </c>
      <c r="C26" s="133">
        <v>209.9</v>
      </c>
      <c r="D26" s="133">
        <f>B26+C26</f>
        <v>443.5</v>
      </c>
      <c r="E26" s="80"/>
      <c r="F26" s="94"/>
    </row>
    <row r="27" spans="1:6" x14ac:dyDescent="0.2">
      <c r="A27" s="132" t="s">
        <v>60</v>
      </c>
      <c r="B27" s="136" t="s">
        <v>148</v>
      </c>
      <c r="C27" s="133" t="s">
        <v>148</v>
      </c>
      <c r="D27" s="133" t="s">
        <v>148</v>
      </c>
      <c r="E27" s="80"/>
      <c r="F27" s="94"/>
    </row>
    <row r="28" spans="1:6" ht="15.75" customHeight="1" x14ac:dyDescent="0.2">
      <c r="A28" s="125" t="s">
        <v>0</v>
      </c>
      <c r="B28" s="137">
        <f>B10</f>
        <v>6685.0000000000009</v>
      </c>
      <c r="C28" s="137">
        <f>SUM(C15:C27)</f>
        <v>912.3</v>
      </c>
      <c r="D28" s="137">
        <f>B28+C28</f>
        <v>7597.3000000000011</v>
      </c>
      <c r="E28" s="80"/>
      <c r="F28" s="94"/>
    </row>
    <row r="29" spans="1:6" x14ac:dyDescent="0.2">
      <c r="A29" s="259" t="s">
        <v>224</v>
      </c>
      <c r="D29" s="56"/>
    </row>
    <row r="30" spans="1:6" ht="24" customHeight="1" x14ac:dyDescent="0.2">
      <c r="A30" s="260" t="s">
        <v>312</v>
      </c>
      <c r="B30" s="59"/>
      <c r="C30" s="59"/>
      <c r="D30" s="59"/>
    </row>
    <row r="31" spans="1:6" x14ac:dyDescent="0.2">
      <c r="A31" s="291"/>
      <c r="B31" s="291"/>
      <c r="C31" s="291"/>
      <c r="D31" s="291"/>
    </row>
    <row r="35" spans="2:2" x14ac:dyDescent="0.2">
      <c r="B35" s="71"/>
    </row>
  </sheetData>
  <mergeCells count="5">
    <mergeCell ref="A31:D31"/>
    <mergeCell ref="A1:D1"/>
    <mergeCell ref="A5:A8"/>
    <mergeCell ref="B5:D5"/>
    <mergeCell ref="D6:D7"/>
  </mergeCells>
  <phoneticPr fontId="7" type="noConversion"/>
  <pageMargins left="0.75" right="0.7" top="0.75" bottom="0.75" header="0.5" footer="0.5"/>
  <pageSetup paperSize="9" orientation="landscape" r:id="rId1"/>
  <headerFooter alignWithMargins="0"/>
  <ignoredErrors>
    <ignoredError sqref="B8:C8" numberStoredAsText="1"/>
    <ignoredError sqref="D16:D17 D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2" zoomScaleNormal="100" workbookViewId="0">
      <selection activeCell="A4" sqref="A4"/>
    </sheetView>
  </sheetViews>
  <sheetFormatPr defaultRowHeight="12.75" x14ac:dyDescent="0.2"/>
  <cols>
    <col min="1" max="1" width="53.140625" style="6" customWidth="1"/>
    <col min="2" max="2" width="12.42578125" style="6" customWidth="1"/>
    <col min="3" max="3" width="12.85546875" style="6" customWidth="1"/>
    <col min="4" max="4" width="14.7109375" style="6" customWidth="1"/>
    <col min="5" max="5" width="12" style="6" customWidth="1"/>
    <col min="6" max="6" width="12" style="38" customWidth="1"/>
    <col min="7" max="7" width="13.7109375" style="6" customWidth="1"/>
    <col min="8" max="8" width="14" style="6" customWidth="1"/>
    <col min="9" max="10" width="15.42578125" style="6" customWidth="1"/>
    <col min="11" max="11" width="12.85546875" style="87" customWidth="1"/>
    <col min="12" max="12" width="11.28515625" style="81" customWidth="1"/>
    <col min="13" max="13" width="9.140625" style="82"/>
    <col min="14" max="16384" width="9.140625" style="6"/>
  </cols>
  <sheetData>
    <row r="1" spans="1:14" ht="15.75" x14ac:dyDescent="0.25">
      <c r="A1" s="302"/>
      <c r="B1" s="302"/>
      <c r="C1" s="302"/>
      <c r="D1" s="302"/>
      <c r="E1" s="302"/>
      <c r="F1" s="302"/>
      <c r="G1" s="302"/>
      <c r="H1" s="302"/>
      <c r="I1" s="302"/>
      <c r="J1" s="302"/>
    </row>
    <row r="2" spans="1:14" x14ac:dyDescent="0.2">
      <c r="A2" s="7"/>
      <c r="E2" s="8"/>
      <c r="G2" s="8"/>
    </row>
    <row r="3" spans="1:14" x14ac:dyDescent="0.2">
      <c r="A3" s="252" t="s">
        <v>222</v>
      </c>
      <c r="B3" s="67"/>
      <c r="C3" s="67"/>
      <c r="D3" s="67"/>
      <c r="E3" s="67"/>
      <c r="F3" s="67"/>
      <c r="G3" s="67"/>
      <c r="H3" s="67"/>
      <c r="I3" s="67"/>
      <c r="J3" s="67"/>
    </row>
    <row r="4" spans="1:14" ht="8.25" customHeight="1" x14ac:dyDescent="0.25">
      <c r="A4" s="68"/>
      <c r="B4" s="68"/>
      <c r="C4" s="68"/>
      <c r="D4" s="68"/>
      <c r="E4" s="68"/>
      <c r="F4" s="69"/>
      <c r="G4" s="68"/>
      <c r="H4" s="68"/>
      <c r="I4" s="68"/>
      <c r="J4" s="68"/>
    </row>
    <row r="5" spans="1:14" x14ac:dyDescent="0.2">
      <c r="A5" s="70"/>
      <c r="B5" s="18"/>
      <c r="C5" s="18"/>
      <c r="D5" s="18"/>
      <c r="E5" s="18"/>
      <c r="F5" s="65"/>
      <c r="G5" s="18"/>
      <c r="H5" s="305" t="s">
        <v>165</v>
      </c>
      <c r="I5" s="306"/>
      <c r="J5" s="306"/>
    </row>
    <row r="6" spans="1:14" s="9" customFormat="1" ht="21" customHeight="1" x14ac:dyDescent="0.2">
      <c r="A6" s="303" t="s">
        <v>65</v>
      </c>
      <c r="B6" s="304" t="s">
        <v>50</v>
      </c>
      <c r="C6" s="304"/>
      <c r="D6" s="304"/>
      <c r="E6" s="304"/>
      <c r="F6" s="304"/>
      <c r="G6" s="304"/>
      <c r="H6" s="304"/>
      <c r="I6" s="304"/>
      <c r="J6" s="304"/>
      <c r="K6" s="88"/>
      <c r="L6" s="83"/>
      <c r="M6" s="84"/>
    </row>
    <row r="7" spans="1:14" s="9" customFormat="1" ht="27" customHeight="1" x14ac:dyDescent="0.2">
      <c r="A7" s="303"/>
      <c r="B7" s="304" t="s">
        <v>151</v>
      </c>
      <c r="C7" s="304"/>
      <c r="D7" s="304"/>
      <c r="E7" s="304" t="s">
        <v>152</v>
      </c>
      <c r="F7" s="304"/>
      <c r="G7" s="304"/>
      <c r="H7" s="304" t="s">
        <v>153</v>
      </c>
      <c r="I7" s="304"/>
      <c r="J7" s="304"/>
      <c r="K7" s="88"/>
      <c r="L7" s="83"/>
      <c r="M7" s="84"/>
    </row>
    <row r="8" spans="1:14" ht="17.25" customHeight="1" x14ac:dyDescent="0.2">
      <c r="A8" s="303"/>
      <c r="B8" s="125" t="s">
        <v>162</v>
      </c>
      <c r="C8" s="125" t="s">
        <v>163</v>
      </c>
      <c r="D8" s="297" t="s">
        <v>66</v>
      </c>
      <c r="E8" s="125" t="s">
        <v>162</v>
      </c>
      <c r="F8" s="125" t="s">
        <v>163</v>
      </c>
      <c r="G8" s="297" t="s">
        <v>66</v>
      </c>
      <c r="H8" s="125" t="s">
        <v>162</v>
      </c>
      <c r="I8" s="125" t="s">
        <v>163</v>
      </c>
      <c r="J8" s="297" t="s">
        <v>66</v>
      </c>
      <c r="K8" s="89"/>
    </row>
    <row r="9" spans="1:14" ht="45" customHeight="1" x14ac:dyDescent="0.2">
      <c r="A9" s="303"/>
      <c r="B9" s="103" t="s">
        <v>164</v>
      </c>
      <c r="C9" s="103" t="s">
        <v>67</v>
      </c>
      <c r="D9" s="297"/>
      <c r="E9" s="103" t="s">
        <v>164</v>
      </c>
      <c r="F9" s="103" t="s">
        <v>67</v>
      </c>
      <c r="G9" s="297"/>
      <c r="H9" s="103" t="s">
        <v>164</v>
      </c>
      <c r="I9" s="103" t="s">
        <v>67</v>
      </c>
      <c r="J9" s="297"/>
      <c r="K9" s="89"/>
    </row>
    <row r="10" spans="1:14" s="10" customFormat="1" ht="25.5" customHeight="1" x14ac:dyDescent="0.2">
      <c r="A10" s="303"/>
      <c r="B10" s="138" t="s">
        <v>73</v>
      </c>
      <c r="C10" s="138" t="s">
        <v>74</v>
      </c>
      <c r="D10" s="139" t="s">
        <v>75</v>
      </c>
      <c r="E10" s="138" t="s">
        <v>76</v>
      </c>
      <c r="F10" s="140" t="s">
        <v>77</v>
      </c>
      <c r="G10" s="139" t="s">
        <v>78</v>
      </c>
      <c r="H10" s="139" t="s">
        <v>315</v>
      </c>
      <c r="I10" s="139" t="s">
        <v>79</v>
      </c>
      <c r="J10" s="139" t="s">
        <v>80</v>
      </c>
      <c r="K10" s="89"/>
      <c r="L10" s="85"/>
      <c r="M10" s="82"/>
    </row>
    <row r="11" spans="1:14" ht="16.5" customHeight="1" x14ac:dyDescent="0.2">
      <c r="A11" s="132" t="s">
        <v>71</v>
      </c>
      <c r="B11" s="133">
        <v>29016.799999999999</v>
      </c>
      <c r="C11" s="133">
        <v>8327.9</v>
      </c>
      <c r="D11" s="133">
        <v>37344.699999999997</v>
      </c>
      <c r="E11" s="133">
        <v>10812.4</v>
      </c>
      <c r="F11" s="133">
        <v>41.7</v>
      </c>
      <c r="G11" s="133">
        <v>10854.1</v>
      </c>
      <c r="H11" s="133">
        <v>39829.199999999997</v>
      </c>
      <c r="I11" s="133">
        <v>8369.6</v>
      </c>
      <c r="J11" s="133">
        <v>48198.8</v>
      </c>
      <c r="K11" s="90"/>
      <c r="L11" s="86"/>
      <c r="N11" s="17"/>
    </row>
    <row r="12" spans="1:14" ht="15" customHeight="1" x14ac:dyDescent="0.2">
      <c r="A12" s="132" t="s">
        <v>18</v>
      </c>
      <c r="B12" s="133">
        <v>28045</v>
      </c>
      <c r="C12" s="133">
        <v>5077</v>
      </c>
      <c r="D12" s="133">
        <v>33122</v>
      </c>
      <c r="E12" s="133">
        <v>9386.5</v>
      </c>
      <c r="F12" s="133">
        <v>21.8</v>
      </c>
      <c r="G12" s="133">
        <v>9408.2999999999993</v>
      </c>
      <c r="H12" s="133">
        <v>37431.5</v>
      </c>
      <c r="I12" s="133">
        <v>5098.8</v>
      </c>
      <c r="J12" s="133">
        <v>42530.3</v>
      </c>
      <c r="K12" s="90"/>
      <c r="L12" s="86"/>
      <c r="N12" s="17"/>
    </row>
    <row r="13" spans="1:14" ht="15" customHeight="1" x14ac:dyDescent="0.2">
      <c r="A13" s="132" t="s">
        <v>19</v>
      </c>
      <c r="B13" s="133">
        <v>7606.2</v>
      </c>
      <c r="C13" s="133" t="s">
        <v>148</v>
      </c>
      <c r="D13" s="133">
        <v>7606.2</v>
      </c>
      <c r="E13" s="133">
        <v>1987.6</v>
      </c>
      <c r="F13" s="133" t="s">
        <v>148</v>
      </c>
      <c r="G13" s="133">
        <v>1987.6</v>
      </c>
      <c r="H13" s="133">
        <v>9593.7999999999993</v>
      </c>
      <c r="I13" s="133" t="s">
        <v>148</v>
      </c>
      <c r="J13" s="133">
        <v>9593.7999999999993</v>
      </c>
      <c r="K13" s="90"/>
      <c r="L13" s="86"/>
      <c r="N13" s="18"/>
    </row>
    <row r="14" spans="1:14" ht="21.75" customHeight="1" x14ac:dyDescent="0.2">
      <c r="A14" s="134" t="s">
        <v>214</v>
      </c>
      <c r="B14" s="133">
        <v>7606.2</v>
      </c>
      <c r="C14" s="133" t="s">
        <v>148</v>
      </c>
      <c r="D14" s="133">
        <v>7606.2</v>
      </c>
      <c r="E14" s="133">
        <v>1987.6</v>
      </c>
      <c r="F14" s="133" t="s">
        <v>148</v>
      </c>
      <c r="G14" s="133">
        <v>1987.6</v>
      </c>
      <c r="H14" s="133">
        <v>9593.7999999999993</v>
      </c>
      <c r="I14" s="133" t="s">
        <v>148</v>
      </c>
      <c r="J14" s="133">
        <v>9593.7999999999993</v>
      </c>
      <c r="K14" s="90"/>
      <c r="L14" s="86"/>
      <c r="N14" s="18"/>
    </row>
    <row r="15" spans="1:14" ht="29.25" customHeight="1" x14ac:dyDescent="0.2">
      <c r="A15" s="134" t="s">
        <v>215</v>
      </c>
      <c r="B15" s="133" t="s">
        <v>148</v>
      </c>
      <c r="C15" s="133" t="s">
        <v>148</v>
      </c>
      <c r="D15" s="133" t="s">
        <v>148</v>
      </c>
      <c r="E15" s="133" t="s">
        <v>148</v>
      </c>
      <c r="F15" s="133" t="s">
        <v>148</v>
      </c>
      <c r="G15" s="133" t="s">
        <v>148</v>
      </c>
      <c r="H15" s="133" t="s">
        <v>148</v>
      </c>
      <c r="I15" s="133" t="s">
        <v>148</v>
      </c>
      <c r="J15" s="133" t="s">
        <v>148</v>
      </c>
      <c r="K15" s="91"/>
      <c r="L15" s="86"/>
      <c r="N15" s="18"/>
    </row>
    <row r="16" spans="1:14" s="18" customFormat="1" ht="13.5" customHeight="1" x14ac:dyDescent="0.2">
      <c r="A16" s="132" t="s">
        <v>216</v>
      </c>
      <c r="B16" s="133">
        <v>7144.5</v>
      </c>
      <c r="C16" s="133">
        <v>3031.6</v>
      </c>
      <c r="D16" s="133">
        <v>10176.1</v>
      </c>
      <c r="E16" s="133">
        <v>4527.7</v>
      </c>
      <c r="F16" s="133">
        <v>11.4</v>
      </c>
      <c r="G16" s="133">
        <v>4539.1000000000004</v>
      </c>
      <c r="H16" s="133">
        <v>11672.2</v>
      </c>
      <c r="I16" s="133">
        <v>3043</v>
      </c>
      <c r="J16" s="133">
        <v>14715.2</v>
      </c>
      <c r="K16" s="90"/>
      <c r="L16" s="86"/>
      <c r="M16" s="82"/>
    </row>
    <row r="17" spans="1:13" s="18" customFormat="1" ht="15" customHeight="1" x14ac:dyDescent="0.2">
      <c r="A17" s="132" t="s">
        <v>22</v>
      </c>
      <c r="B17" s="133">
        <v>460.7</v>
      </c>
      <c r="C17" s="133">
        <v>20.2</v>
      </c>
      <c r="D17" s="133">
        <v>480.9</v>
      </c>
      <c r="E17" s="133">
        <v>45.6</v>
      </c>
      <c r="F17" s="133" t="s">
        <v>148</v>
      </c>
      <c r="G17" s="133">
        <v>45.6</v>
      </c>
      <c r="H17" s="133">
        <v>506.3</v>
      </c>
      <c r="I17" s="133">
        <v>20.2</v>
      </c>
      <c r="J17" s="133">
        <v>526.5</v>
      </c>
      <c r="K17" s="90"/>
      <c r="L17" s="86"/>
      <c r="M17" s="82"/>
    </row>
    <row r="18" spans="1:13" s="18" customFormat="1" ht="15" customHeight="1" x14ac:dyDescent="0.2">
      <c r="A18" s="132" t="s">
        <v>23</v>
      </c>
      <c r="B18" s="141">
        <v>4661.2</v>
      </c>
      <c r="C18" s="133">
        <v>1008.9</v>
      </c>
      <c r="D18" s="133">
        <v>5670.1</v>
      </c>
      <c r="E18" s="133">
        <v>665.2</v>
      </c>
      <c r="F18" s="133" t="s">
        <v>148</v>
      </c>
      <c r="G18" s="133">
        <v>665.2</v>
      </c>
      <c r="H18" s="133">
        <v>5326.4</v>
      </c>
      <c r="I18" s="133">
        <v>1008.9</v>
      </c>
      <c r="J18" s="133">
        <v>6335.3</v>
      </c>
      <c r="K18" s="90"/>
      <c r="L18" s="86"/>
      <c r="M18" s="82"/>
    </row>
    <row r="19" spans="1:13" s="18" customFormat="1" ht="15" customHeight="1" x14ac:dyDescent="0.2">
      <c r="A19" s="132" t="s">
        <v>156</v>
      </c>
      <c r="B19" s="133">
        <v>27.7</v>
      </c>
      <c r="C19" s="133" t="s">
        <v>148</v>
      </c>
      <c r="D19" s="133">
        <v>27.7</v>
      </c>
      <c r="E19" s="133">
        <v>6</v>
      </c>
      <c r="F19" s="133" t="s">
        <v>148</v>
      </c>
      <c r="G19" s="133">
        <v>6</v>
      </c>
      <c r="H19" s="133">
        <v>33.700000000000003</v>
      </c>
      <c r="I19" s="133" t="s">
        <v>148</v>
      </c>
      <c r="J19" s="133">
        <v>33.700000000000003</v>
      </c>
      <c r="K19" s="90"/>
      <c r="L19" s="86"/>
      <c r="M19" s="82"/>
    </row>
    <row r="20" spans="1:13" s="18" customFormat="1" ht="15" customHeight="1" x14ac:dyDescent="0.2">
      <c r="A20" s="132" t="s">
        <v>24</v>
      </c>
      <c r="B20" s="133">
        <v>2368.4</v>
      </c>
      <c r="C20" s="133">
        <v>605.29999999999995</v>
      </c>
      <c r="D20" s="133">
        <v>2973.7</v>
      </c>
      <c r="E20" s="133">
        <v>489.8</v>
      </c>
      <c r="F20" s="133">
        <v>5.8</v>
      </c>
      <c r="G20" s="133">
        <v>495.6</v>
      </c>
      <c r="H20" s="133">
        <v>2858.2</v>
      </c>
      <c r="I20" s="133">
        <v>611.1</v>
      </c>
      <c r="J20" s="133">
        <v>3469.3</v>
      </c>
      <c r="K20" s="90"/>
      <c r="L20" s="86"/>
      <c r="M20" s="82"/>
    </row>
    <row r="21" spans="1:13" s="18" customFormat="1" ht="15" customHeight="1" x14ac:dyDescent="0.2">
      <c r="A21" s="132" t="s">
        <v>217</v>
      </c>
      <c r="B21" s="133"/>
      <c r="C21" s="133">
        <v>24.6</v>
      </c>
      <c r="D21" s="133">
        <v>24.6</v>
      </c>
      <c r="E21" s="133" t="s">
        <v>148</v>
      </c>
      <c r="F21" s="133" t="s">
        <v>148</v>
      </c>
      <c r="G21" s="133" t="s">
        <v>148</v>
      </c>
      <c r="H21" s="133" t="s">
        <v>148</v>
      </c>
      <c r="I21" s="133">
        <v>24.6</v>
      </c>
      <c r="J21" s="133">
        <v>24.6</v>
      </c>
      <c r="K21" s="91"/>
      <c r="L21" s="86"/>
      <c r="M21" s="82"/>
    </row>
    <row r="22" spans="1:13" s="18" customFormat="1" ht="15.75" customHeight="1" x14ac:dyDescent="0.2">
      <c r="A22" s="132" t="s">
        <v>218</v>
      </c>
      <c r="B22" s="133">
        <v>4037.1</v>
      </c>
      <c r="C22" s="133" t="s">
        <v>148</v>
      </c>
      <c r="D22" s="133">
        <v>4037.1</v>
      </c>
      <c r="E22" s="133">
        <v>1514.6</v>
      </c>
      <c r="F22" s="133" t="s">
        <v>148</v>
      </c>
      <c r="G22" s="133">
        <v>1514.6</v>
      </c>
      <c r="H22" s="133">
        <v>5551.7</v>
      </c>
      <c r="I22" s="133" t="s">
        <v>148</v>
      </c>
      <c r="J22" s="133">
        <v>5551.7</v>
      </c>
      <c r="K22" s="90"/>
      <c r="L22" s="86"/>
      <c r="M22" s="82"/>
    </row>
    <row r="23" spans="1:13" s="18" customFormat="1" ht="15" customHeight="1" x14ac:dyDescent="0.2">
      <c r="A23" s="132" t="s">
        <v>25</v>
      </c>
      <c r="B23" s="133">
        <v>358.3</v>
      </c>
      <c r="C23" s="133">
        <v>45.3</v>
      </c>
      <c r="D23" s="133">
        <v>403.6</v>
      </c>
      <c r="E23" s="133">
        <v>75</v>
      </c>
      <c r="F23" s="133">
        <v>0.9</v>
      </c>
      <c r="G23" s="133">
        <v>75.900000000000006</v>
      </c>
      <c r="H23" s="133">
        <v>433.3</v>
      </c>
      <c r="I23" s="133">
        <v>46.2</v>
      </c>
      <c r="J23" s="133">
        <v>479.5</v>
      </c>
      <c r="K23" s="90"/>
      <c r="L23" s="86"/>
      <c r="M23" s="82"/>
    </row>
    <row r="24" spans="1:13" s="18" customFormat="1" ht="15" customHeight="1" x14ac:dyDescent="0.2">
      <c r="A24" s="132" t="s">
        <v>219</v>
      </c>
      <c r="B24" s="141">
        <v>644.20000000000005</v>
      </c>
      <c r="C24" s="133">
        <v>45.2</v>
      </c>
      <c r="D24" s="133">
        <v>689.4</v>
      </c>
      <c r="E24" s="133">
        <v>75</v>
      </c>
      <c r="F24" s="133" t="s">
        <v>148</v>
      </c>
      <c r="G24" s="133">
        <v>75</v>
      </c>
      <c r="H24" s="133">
        <v>719.2</v>
      </c>
      <c r="I24" s="133">
        <v>45.2</v>
      </c>
      <c r="J24" s="133">
        <v>764.4</v>
      </c>
      <c r="K24" s="90"/>
      <c r="L24" s="86"/>
      <c r="M24" s="82"/>
    </row>
    <row r="25" spans="1:13" s="18" customFormat="1" ht="15" customHeight="1" x14ac:dyDescent="0.2">
      <c r="A25" s="132" t="s">
        <v>220</v>
      </c>
      <c r="B25" s="133" t="s">
        <v>148</v>
      </c>
      <c r="C25" s="133" t="s">
        <v>148</v>
      </c>
      <c r="D25" s="133" t="s">
        <v>148</v>
      </c>
      <c r="E25" s="133" t="s">
        <v>148</v>
      </c>
      <c r="F25" s="133" t="s">
        <v>148</v>
      </c>
      <c r="G25" s="133" t="s">
        <v>148</v>
      </c>
      <c r="H25" s="133" t="s">
        <v>148</v>
      </c>
      <c r="I25" s="133" t="s">
        <v>148</v>
      </c>
      <c r="J25" s="133" t="s">
        <v>148</v>
      </c>
      <c r="K25" s="91"/>
      <c r="L25" s="86"/>
      <c r="M25" s="82"/>
    </row>
    <row r="26" spans="1:13" s="18" customFormat="1" ht="15" customHeight="1" x14ac:dyDescent="0.2">
      <c r="A26" s="132" t="s">
        <v>221</v>
      </c>
      <c r="B26" s="133">
        <v>736.7</v>
      </c>
      <c r="C26" s="133">
        <v>295.89999999999998</v>
      </c>
      <c r="D26" s="133">
        <v>1032.5999999999999</v>
      </c>
      <c r="E26" s="133" t="s">
        <v>148</v>
      </c>
      <c r="F26" s="133">
        <v>3.7</v>
      </c>
      <c r="G26" s="133">
        <v>3.7</v>
      </c>
      <c r="H26" s="133">
        <v>736.7</v>
      </c>
      <c r="I26" s="133">
        <v>299.60000000000002</v>
      </c>
      <c r="J26" s="133">
        <v>1036.3</v>
      </c>
      <c r="K26" s="90"/>
      <c r="L26" s="86"/>
      <c r="M26" s="82"/>
    </row>
    <row r="27" spans="1:13" ht="15" customHeight="1" x14ac:dyDescent="0.2">
      <c r="A27" s="132" t="s">
        <v>72</v>
      </c>
      <c r="B27" s="133">
        <v>971.8</v>
      </c>
      <c r="C27" s="133">
        <v>3250.94</v>
      </c>
      <c r="D27" s="133">
        <v>4222.7</v>
      </c>
      <c r="E27" s="133">
        <v>1425.9</v>
      </c>
      <c r="F27" s="133">
        <v>19.899999999999999</v>
      </c>
      <c r="G27" s="133">
        <v>1445.8</v>
      </c>
      <c r="H27" s="133">
        <v>2397.6999999999998</v>
      </c>
      <c r="I27" s="133">
        <v>3270.8</v>
      </c>
      <c r="J27" s="133">
        <v>5668.5</v>
      </c>
      <c r="K27" s="90"/>
      <c r="L27" s="86"/>
    </row>
    <row r="28" spans="1:13" ht="15" customHeight="1" x14ac:dyDescent="0.2">
      <c r="A28" s="132" t="s">
        <v>60</v>
      </c>
      <c r="B28" s="133" t="s">
        <v>148</v>
      </c>
      <c r="C28" s="133" t="s">
        <v>148</v>
      </c>
      <c r="D28" s="133" t="s">
        <v>148</v>
      </c>
      <c r="E28" s="133" t="s">
        <v>148</v>
      </c>
      <c r="F28" s="133" t="s">
        <v>148</v>
      </c>
      <c r="G28" s="133" t="s">
        <v>148</v>
      </c>
      <c r="H28" s="133" t="s">
        <v>148</v>
      </c>
      <c r="I28" s="133" t="s">
        <v>148</v>
      </c>
      <c r="J28" s="133" t="s">
        <v>148</v>
      </c>
      <c r="K28" s="90"/>
      <c r="L28" s="86"/>
    </row>
    <row r="29" spans="1:13" ht="21" customHeight="1" x14ac:dyDescent="0.2">
      <c r="A29" s="125" t="s">
        <v>0</v>
      </c>
      <c r="B29" s="137">
        <v>29016.799999999999</v>
      </c>
      <c r="C29" s="137">
        <v>8327.9</v>
      </c>
      <c r="D29" s="137">
        <v>37344.699999999997</v>
      </c>
      <c r="E29" s="137">
        <v>10812.4</v>
      </c>
      <c r="F29" s="137">
        <v>41.7</v>
      </c>
      <c r="G29" s="137">
        <v>10854.1</v>
      </c>
      <c r="H29" s="137">
        <v>39829.199999999997</v>
      </c>
      <c r="I29" s="137">
        <v>8369.6</v>
      </c>
      <c r="J29" s="137">
        <v>48198.8</v>
      </c>
      <c r="K29" s="90"/>
      <c r="L29" s="86"/>
    </row>
    <row r="30" spans="1:13" x14ac:dyDescent="0.2">
      <c r="A30" s="253" t="s">
        <v>224</v>
      </c>
      <c r="B30" s="253"/>
      <c r="C30" s="253"/>
      <c r="D30" s="253"/>
      <c r="E30" s="253"/>
      <c r="F30" s="254"/>
      <c r="G30" s="253"/>
      <c r="H30" s="253"/>
      <c r="I30" s="253"/>
      <c r="J30" s="253"/>
    </row>
    <row r="31" spans="1:13" ht="14.25" customHeight="1" x14ac:dyDescent="0.2">
      <c r="A31" s="298" t="s">
        <v>61</v>
      </c>
      <c r="B31" s="253"/>
      <c r="C31" s="253"/>
      <c r="D31" s="253"/>
      <c r="E31" s="253"/>
      <c r="F31" s="254"/>
      <c r="G31" s="253"/>
      <c r="H31" s="253"/>
      <c r="I31" s="253"/>
      <c r="J31" s="255"/>
    </row>
    <row r="32" spans="1:13" ht="17.25" customHeight="1" x14ac:dyDescent="0.2">
      <c r="A32" s="299"/>
      <c r="B32" s="256"/>
      <c r="C32" s="256"/>
      <c r="D32" s="256"/>
      <c r="E32" s="256"/>
      <c r="F32" s="257"/>
      <c r="G32" s="256"/>
      <c r="H32" s="256"/>
      <c r="I32" s="256"/>
      <c r="J32" s="258"/>
    </row>
    <row r="33" spans="1:10" ht="12.75" customHeight="1" x14ac:dyDescent="0.2">
      <c r="A33" s="301" t="s">
        <v>138</v>
      </c>
      <c r="B33" s="301"/>
      <c r="C33" s="301"/>
      <c r="D33" s="301"/>
      <c r="E33" s="301"/>
      <c r="F33" s="301"/>
      <c r="G33" s="301"/>
      <c r="H33" s="301"/>
      <c r="I33" s="301"/>
      <c r="J33" s="301"/>
    </row>
    <row r="34" spans="1:10" ht="27" customHeight="1" x14ac:dyDescent="0.2">
      <c r="A34" s="300"/>
      <c r="B34" s="300"/>
      <c r="C34" s="300"/>
      <c r="D34" s="300"/>
      <c r="E34" s="300"/>
      <c r="F34" s="300"/>
      <c r="G34" s="300"/>
      <c r="H34" s="300"/>
      <c r="I34" s="300"/>
      <c r="J34" s="300"/>
    </row>
    <row r="36" spans="1:10" x14ac:dyDescent="0.2">
      <c r="A36" s="11"/>
    </row>
    <row r="37" spans="1:10" x14ac:dyDescent="0.2">
      <c r="H37" s="19"/>
    </row>
    <row r="38" spans="1:10" x14ac:dyDescent="0.2">
      <c r="H38" s="18"/>
    </row>
    <row r="39" spans="1:10" x14ac:dyDescent="0.2">
      <c r="H39" s="18"/>
    </row>
    <row r="40" spans="1:10" x14ac:dyDescent="0.2">
      <c r="H40" s="18"/>
    </row>
    <row r="41" spans="1:10" x14ac:dyDescent="0.2">
      <c r="H41" s="19"/>
    </row>
    <row r="42" spans="1:10" x14ac:dyDescent="0.2">
      <c r="H42" s="19"/>
    </row>
  </sheetData>
  <mergeCells count="13">
    <mergeCell ref="A31:A32"/>
    <mergeCell ref="J8:J9"/>
    <mergeCell ref="A34:J34"/>
    <mergeCell ref="A33:J33"/>
    <mergeCell ref="A1:J1"/>
    <mergeCell ref="A6:A10"/>
    <mergeCell ref="B6:J6"/>
    <mergeCell ref="B7:D7"/>
    <mergeCell ref="E7:G7"/>
    <mergeCell ref="H7:J7"/>
    <mergeCell ref="D8:D9"/>
    <mergeCell ref="G8:G9"/>
    <mergeCell ref="H5:J5"/>
  </mergeCells>
  <phoneticPr fontId="7" type="noConversion"/>
  <pageMargins left="0.25" right="0.25" top="0.75" bottom="0.75" header="0.3" footer="0.3"/>
  <pageSetup paperSize="9" scale="82" orientation="landscape" r:id="rId1"/>
  <headerFooter alignWithMargins="0"/>
  <ignoredErrors>
    <ignoredError sqref="B10:C10 E10:F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E1" sqref="E1"/>
    </sheetView>
  </sheetViews>
  <sheetFormatPr defaultRowHeight="11.25" x14ac:dyDescent="0.2"/>
  <cols>
    <col min="1" max="1" width="49.28515625" style="5" customWidth="1"/>
    <col min="2" max="2" width="21.28515625" style="5" customWidth="1"/>
    <col min="3" max="3" width="16.42578125" style="5" customWidth="1"/>
    <col min="4" max="4" width="17.42578125" style="5" customWidth="1"/>
    <col min="5" max="6" width="9.140625" style="5"/>
    <col min="7" max="7" width="13.7109375" style="5" customWidth="1"/>
    <col min="8" max="16384" width="9.140625" style="5"/>
  </cols>
  <sheetData>
    <row r="1" spans="1:5" x14ac:dyDescent="0.2">
      <c r="A1" s="310"/>
      <c r="B1" s="310"/>
      <c r="C1" s="310"/>
      <c r="D1" s="310"/>
    </row>
    <row r="2" spans="1:5" x14ac:dyDescent="0.2">
      <c r="A2" s="60"/>
      <c r="B2" s="60"/>
      <c r="C2" s="60"/>
      <c r="D2" s="60"/>
    </row>
    <row r="3" spans="1:5" ht="12" x14ac:dyDescent="0.2">
      <c r="A3" s="311" t="s">
        <v>225</v>
      </c>
      <c r="B3" s="311"/>
      <c r="C3" s="311"/>
      <c r="D3" s="311"/>
    </row>
    <row r="4" spans="1:5" ht="11.25" customHeight="1" x14ac:dyDescent="0.2">
      <c r="A4" s="61"/>
      <c r="B4" s="61"/>
      <c r="C4" s="61"/>
      <c r="D4" s="25" t="s">
        <v>165</v>
      </c>
    </row>
    <row r="5" spans="1:5" ht="21.75" customHeight="1" x14ac:dyDescent="0.2">
      <c r="A5" s="303" t="s">
        <v>65</v>
      </c>
      <c r="B5" s="304" t="s">
        <v>152</v>
      </c>
      <c r="C5" s="304"/>
      <c r="D5" s="304"/>
    </row>
    <row r="6" spans="1:5" x14ac:dyDescent="0.2">
      <c r="A6" s="303"/>
      <c r="B6" s="125" t="s">
        <v>162</v>
      </c>
      <c r="C6" s="125" t="s">
        <v>163</v>
      </c>
      <c r="D6" s="297" t="s">
        <v>66</v>
      </c>
    </row>
    <row r="7" spans="1:5" ht="22.5" x14ac:dyDescent="0.2">
      <c r="A7" s="303"/>
      <c r="B7" s="103" t="s">
        <v>164</v>
      </c>
      <c r="C7" s="103" t="s">
        <v>67</v>
      </c>
      <c r="D7" s="297"/>
    </row>
    <row r="8" spans="1:5" s="62" customFormat="1" x14ac:dyDescent="0.2">
      <c r="A8" s="303"/>
      <c r="B8" s="101" t="s">
        <v>76</v>
      </c>
      <c r="C8" s="101" t="s">
        <v>77</v>
      </c>
      <c r="D8" s="101" t="s">
        <v>78</v>
      </c>
    </row>
    <row r="9" spans="1:5" ht="9" customHeight="1" x14ac:dyDescent="0.2">
      <c r="A9" s="142"/>
      <c r="B9" s="143"/>
      <c r="C9" s="144"/>
      <c r="D9" s="144"/>
    </row>
    <row r="10" spans="1:5" x14ac:dyDescent="0.2">
      <c r="A10" s="132" t="s">
        <v>226</v>
      </c>
      <c r="B10" s="133">
        <v>10812.4</v>
      </c>
      <c r="C10" s="133">
        <v>41.7</v>
      </c>
      <c r="D10" s="133">
        <v>10854.1</v>
      </c>
    </row>
    <row r="11" spans="1:5" x14ac:dyDescent="0.2">
      <c r="A11" s="132" t="s">
        <v>18</v>
      </c>
      <c r="B11" s="133">
        <v>9386.5</v>
      </c>
      <c r="C11" s="133">
        <v>21.8</v>
      </c>
      <c r="D11" s="133">
        <v>9408.2999999999993</v>
      </c>
    </row>
    <row r="12" spans="1:5" x14ac:dyDescent="0.2">
      <c r="A12" s="132" t="s">
        <v>19</v>
      </c>
      <c r="B12" s="133">
        <v>1987.6</v>
      </c>
      <c r="C12" s="133" t="s">
        <v>148</v>
      </c>
      <c r="D12" s="133">
        <v>1987.6</v>
      </c>
      <c r="E12" s="66"/>
    </row>
    <row r="13" spans="1:5" x14ac:dyDescent="0.2">
      <c r="A13" s="134" t="s">
        <v>223</v>
      </c>
      <c r="B13" s="133">
        <v>1987.6</v>
      </c>
      <c r="C13" s="133" t="s">
        <v>148</v>
      </c>
      <c r="D13" s="133">
        <v>1987.6</v>
      </c>
      <c r="E13" s="66"/>
    </row>
    <row r="14" spans="1:5" ht="22.5" x14ac:dyDescent="0.2">
      <c r="A14" s="134" t="s">
        <v>166</v>
      </c>
      <c r="B14" s="133" t="s">
        <v>148</v>
      </c>
      <c r="C14" s="133" t="s">
        <v>148</v>
      </c>
      <c r="D14" s="133" t="s">
        <v>148</v>
      </c>
      <c r="E14" s="66"/>
    </row>
    <row r="15" spans="1:5" x14ac:dyDescent="0.2">
      <c r="A15" s="132" t="s">
        <v>227</v>
      </c>
      <c r="B15" s="133">
        <v>4527.7</v>
      </c>
      <c r="C15" s="133">
        <v>11.4</v>
      </c>
      <c r="D15" s="133">
        <v>4539.1000000000004</v>
      </c>
      <c r="E15" s="66"/>
    </row>
    <row r="16" spans="1:5" x14ac:dyDescent="0.2">
      <c r="A16" s="132" t="s">
        <v>22</v>
      </c>
      <c r="B16" s="133">
        <v>45.6</v>
      </c>
      <c r="C16" s="133" t="s">
        <v>148</v>
      </c>
      <c r="D16" s="133">
        <v>45.6</v>
      </c>
      <c r="E16" s="66"/>
    </row>
    <row r="17" spans="1:5" x14ac:dyDescent="0.2">
      <c r="A17" s="132" t="s">
        <v>23</v>
      </c>
      <c r="B17" s="133">
        <v>665.2</v>
      </c>
      <c r="C17" s="133" t="s">
        <v>148</v>
      </c>
      <c r="D17" s="133">
        <v>665.2</v>
      </c>
      <c r="E17" s="66"/>
    </row>
    <row r="18" spans="1:5" x14ac:dyDescent="0.2">
      <c r="A18" s="132" t="s">
        <v>156</v>
      </c>
      <c r="B18" s="133">
        <v>6</v>
      </c>
      <c r="C18" s="133" t="s">
        <v>148</v>
      </c>
      <c r="D18" s="133">
        <v>6</v>
      </c>
      <c r="E18" s="66"/>
    </row>
    <row r="19" spans="1:5" x14ac:dyDescent="0.2">
      <c r="A19" s="132" t="s">
        <v>24</v>
      </c>
      <c r="B19" s="133">
        <v>489.8</v>
      </c>
      <c r="C19" s="133">
        <v>5.8</v>
      </c>
      <c r="D19" s="133">
        <v>495.6</v>
      </c>
      <c r="E19" s="66"/>
    </row>
    <row r="20" spans="1:5" x14ac:dyDescent="0.2">
      <c r="A20" s="132" t="s">
        <v>157</v>
      </c>
      <c r="B20" s="133" t="s">
        <v>148</v>
      </c>
      <c r="C20" s="133" t="s">
        <v>148</v>
      </c>
      <c r="D20" s="133" t="s">
        <v>148</v>
      </c>
      <c r="E20" s="66"/>
    </row>
    <row r="21" spans="1:5" x14ac:dyDescent="0.2">
      <c r="A21" s="132" t="s">
        <v>158</v>
      </c>
      <c r="B21" s="133">
        <v>1514.6</v>
      </c>
      <c r="C21" s="133" t="s">
        <v>148</v>
      </c>
      <c r="D21" s="133">
        <v>1514.6</v>
      </c>
      <c r="E21" s="66"/>
    </row>
    <row r="22" spans="1:5" x14ac:dyDescent="0.2">
      <c r="A22" s="132" t="s">
        <v>25</v>
      </c>
      <c r="B22" s="133">
        <v>75</v>
      </c>
      <c r="C22" s="133">
        <v>0.9</v>
      </c>
      <c r="D22" s="133">
        <v>75.900000000000006</v>
      </c>
      <c r="E22" s="66"/>
    </row>
    <row r="23" spans="1:5" x14ac:dyDescent="0.2">
      <c r="A23" s="132" t="s">
        <v>159</v>
      </c>
      <c r="B23" s="133">
        <v>75</v>
      </c>
      <c r="C23" s="133" t="s">
        <v>148</v>
      </c>
      <c r="D23" s="133">
        <v>75</v>
      </c>
      <c r="E23" s="66"/>
    </row>
    <row r="24" spans="1:5" x14ac:dyDescent="0.2">
      <c r="A24" s="132" t="s">
        <v>160</v>
      </c>
      <c r="B24" s="133" t="s">
        <v>148</v>
      </c>
      <c r="C24" s="133" t="s">
        <v>148</v>
      </c>
      <c r="D24" s="133" t="s">
        <v>148</v>
      </c>
      <c r="E24" s="66"/>
    </row>
    <row r="25" spans="1:5" x14ac:dyDescent="0.2">
      <c r="A25" s="132" t="s">
        <v>161</v>
      </c>
      <c r="B25" s="133" t="s">
        <v>148</v>
      </c>
      <c r="C25" s="133">
        <v>3.7</v>
      </c>
      <c r="D25" s="133">
        <v>3.7</v>
      </c>
      <c r="E25" s="66"/>
    </row>
    <row r="26" spans="1:5" x14ac:dyDescent="0.2">
      <c r="A26" s="132" t="s">
        <v>72</v>
      </c>
      <c r="B26" s="133">
        <v>1425.9</v>
      </c>
      <c r="C26" s="133">
        <v>19.899999999999999</v>
      </c>
      <c r="D26" s="133">
        <v>1445.8</v>
      </c>
      <c r="E26" s="66"/>
    </row>
    <row r="27" spans="1:5" x14ac:dyDescent="0.2">
      <c r="A27" s="132" t="s">
        <v>60</v>
      </c>
      <c r="B27" s="133" t="s">
        <v>148</v>
      </c>
      <c r="C27" s="133" t="s">
        <v>148</v>
      </c>
      <c r="D27" s="133" t="s">
        <v>148</v>
      </c>
    </row>
    <row r="28" spans="1:5" ht="23.25" customHeight="1" x14ac:dyDescent="0.2">
      <c r="A28" s="145" t="s">
        <v>0</v>
      </c>
      <c r="B28" s="137">
        <v>10812.4</v>
      </c>
      <c r="C28" s="137">
        <v>41.7</v>
      </c>
      <c r="D28" s="137">
        <v>10854.1</v>
      </c>
    </row>
    <row r="29" spans="1:5" x14ac:dyDescent="0.2">
      <c r="A29" s="261" t="s">
        <v>316</v>
      </c>
      <c r="B29" s="262"/>
      <c r="C29" s="262"/>
      <c r="D29" s="262"/>
    </row>
    <row r="30" spans="1:5" x14ac:dyDescent="0.2">
      <c r="A30" s="309" t="s">
        <v>312</v>
      </c>
      <c r="B30" s="309"/>
      <c r="C30" s="309"/>
      <c r="D30" s="309"/>
    </row>
    <row r="31" spans="1:5" ht="28.5" customHeight="1" x14ac:dyDescent="0.2">
      <c r="A31" s="307"/>
      <c r="B31" s="307"/>
      <c r="C31" s="307"/>
      <c r="D31" s="307"/>
      <c r="E31" s="308"/>
    </row>
    <row r="33" ht="27.75" customHeight="1" x14ac:dyDescent="0.2"/>
  </sheetData>
  <mergeCells count="7">
    <mergeCell ref="A31:E31"/>
    <mergeCell ref="A30:D30"/>
    <mergeCell ref="A1:D1"/>
    <mergeCell ref="A3:D3"/>
    <mergeCell ref="A5:A8"/>
    <mergeCell ref="B5:D5"/>
    <mergeCell ref="D6:D7"/>
  </mergeCells>
  <phoneticPr fontId="7" type="noConversion"/>
  <pageMargins left="1.5" right="0.75" top="0.75" bottom="0.75" header="0.5" footer="0.5"/>
  <pageSetup paperSize="9" scale="90" orientation="landscape" r:id="rId1"/>
  <headerFooter alignWithMargins="0"/>
  <ignoredErrors>
    <ignoredError sqref="B8: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71"/>
  <sheetViews>
    <sheetView zoomScaleNormal="100" workbookViewId="0">
      <selection activeCell="A3" sqref="A3"/>
    </sheetView>
  </sheetViews>
  <sheetFormatPr defaultRowHeight="12" x14ac:dyDescent="0.2"/>
  <cols>
    <col min="1" max="1" width="47.42578125" style="44" customWidth="1"/>
    <col min="2" max="2" width="12.28515625" style="44" customWidth="1"/>
    <col min="3" max="3" width="13.7109375" style="44" customWidth="1"/>
    <col min="4" max="4" width="17.42578125" style="44" customWidth="1"/>
    <col min="5" max="5" width="12.5703125" style="44" customWidth="1"/>
    <col min="6" max="6" width="12" style="44" customWidth="1"/>
    <col min="7" max="7" width="12.5703125" style="44" customWidth="1"/>
    <col min="8" max="8" width="14.7109375" style="44" customWidth="1"/>
    <col min="9" max="9" width="9.140625" style="92" customWidth="1"/>
    <col min="10" max="10" width="11.85546875" style="98" customWidth="1"/>
    <col min="11" max="11" width="9.140625" style="72"/>
    <col min="12" max="16384" width="9.140625" style="44"/>
  </cols>
  <sheetData>
    <row r="1" spans="1:12" x14ac:dyDescent="0.2">
      <c r="A1" s="42"/>
      <c r="B1" s="43"/>
      <c r="C1" s="43"/>
      <c r="D1" s="43"/>
      <c r="E1" s="43"/>
      <c r="F1" s="43"/>
      <c r="G1" s="43"/>
      <c r="H1" s="43"/>
    </row>
    <row r="2" spans="1:12" s="18" customFormat="1" ht="12.75" x14ac:dyDescent="0.2">
      <c r="A2" s="263" t="s">
        <v>228</v>
      </c>
      <c r="B2" s="95"/>
      <c r="C2" s="96"/>
      <c r="D2" s="96"/>
      <c r="E2" s="97"/>
      <c r="F2" s="96"/>
      <c r="G2" s="97"/>
      <c r="H2" s="96"/>
      <c r="I2" s="48"/>
      <c r="J2" s="47"/>
      <c r="K2" s="73"/>
      <c r="L2" s="45"/>
    </row>
    <row r="3" spans="1:12" s="18" customFormat="1" ht="12.75" x14ac:dyDescent="0.2">
      <c r="A3" s="46"/>
      <c r="B3" s="47"/>
      <c r="C3" s="47"/>
      <c r="D3" s="47"/>
      <c r="E3" s="45"/>
      <c r="F3" s="47"/>
      <c r="G3" s="315" t="s">
        <v>165</v>
      </c>
      <c r="H3" s="315"/>
      <c r="I3" s="48"/>
      <c r="J3" s="47"/>
      <c r="K3" s="73"/>
      <c r="L3" s="45"/>
    </row>
    <row r="4" spans="1:12" ht="9.75" customHeight="1" x14ac:dyDescent="0.2">
      <c r="A4" s="295" t="s">
        <v>65</v>
      </c>
      <c r="B4" s="297" t="s">
        <v>50</v>
      </c>
      <c r="C4" s="297"/>
      <c r="D4" s="297"/>
      <c r="E4" s="316" t="s">
        <v>51</v>
      </c>
      <c r="F4" s="316" t="s">
        <v>229</v>
      </c>
      <c r="G4" s="316" t="s">
        <v>230</v>
      </c>
      <c r="H4" s="316" t="s">
        <v>52</v>
      </c>
      <c r="I4" s="48"/>
      <c r="J4" s="47"/>
      <c r="K4" s="73"/>
      <c r="L4" s="45"/>
    </row>
    <row r="5" spans="1:12" ht="6.75" customHeight="1" x14ac:dyDescent="0.2">
      <c r="A5" s="296"/>
      <c r="B5" s="297"/>
      <c r="C5" s="297"/>
      <c r="D5" s="297"/>
      <c r="E5" s="316"/>
      <c r="F5" s="316"/>
      <c r="G5" s="316"/>
      <c r="H5" s="316"/>
      <c r="I5" s="48"/>
      <c r="J5" s="47"/>
      <c r="K5" s="73"/>
      <c r="L5" s="45"/>
    </row>
    <row r="6" spans="1:12" ht="76.5" customHeight="1" x14ac:dyDescent="0.2">
      <c r="A6" s="296"/>
      <c r="B6" s="103" t="s">
        <v>53</v>
      </c>
      <c r="C6" s="103" t="s">
        <v>50</v>
      </c>
      <c r="D6" s="103" t="s">
        <v>54</v>
      </c>
      <c r="E6" s="316"/>
      <c r="F6" s="316"/>
      <c r="G6" s="316"/>
      <c r="H6" s="316"/>
      <c r="I6" s="48"/>
      <c r="J6" s="47"/>
      <c r="K6" s="73"/>
      <c r="L6" s="45"/>
    </row>
    <row r="7" spans="1:12" x14ac:dyDescent="0.2">
      <c r="A7" s="296"/>
      <c r="B7" s="101" t="s">
        <v>55</v>
      </c>
      <c r="C7" s="101" t="s">
        <v>56</v>
      </c>
      <c r="D7" s="102" t="s">
        <v>57</v>
      </c>
      <c r="E7" s="103" t="s">
        <v>58</v>
      </c>
      <c r="F7" s="317"/>
      <c r="G7" s="317"/>
      <c r="H7" s="101" t="s">
        <v>59</v>
      </c>
      <c r="I7" s="48"/>
      <c r="J7" s="47"/>
      <c r="K7" s="73"/>
      <c r="L7" s="45"/>
    </row>
    <row r="8" spans="1:12" x14ac:dyDescent="0.2">
      <c r="A8" s="146"/>
      <c r="B8" s="147"/>
      <c r="C8" s="147"/>
      <c r="D8" s="147"/>
      <c r="E8" s="147"/>
      <c r="F8" s="148"/>
      <c r="G8" s="147"/>
      <c r="H8" s="147"/>
      <c r="I8" s="93"/>
      <c r="J8" s="64"/>
      <c r="K8" s="75"/>
      <c r="L8" s="47"/>
    </row>
    <row r="9" spans="1:12" ht="12.75" x14ac:dyDescent="0.2">
      <c r="A9" s="132" t="s">
        <v>226</v>
      </c>
      <c r="B9" s="133">
        <v>7597.3</v>
      </c>
      <c r="C9" s="133">
        <v>48198.8</v>
      </c>
      <c r="D9" s="133">
        <v>55796.1</v>
      </c>
      <c r="E9" s="133">
        <v>518.9</v>
      </c>
      <c r="F9" s="133">
        <v>93.9</v>
      </c>
      <c r="G9" s="133">
        <v>425</v>
      </c>
      <c r="H9" s="133">
        <v>56315.1</v>
      </c>
      <c r="I9" s="48"/>
      <c r="J9" s="99"/>
      <c r="K9" s="74"/>
      <c r="L9" s="49"/>
    </row>
    <row r="10" spans="1:12" ht="12.75" x14ac:dyDescent="0.2">
      <c r="A10" s="132" t="s">
        <v>18</v>
      </c>
      <c r="B10" s="133">
        <v>7153.8</v>
      </c>
      <c r="C10" s="133">
        <v>42530.3</v>
      </c>
      <c r="D10" s="133">
        <v>49684.1</v>
      </c>
      <c r="E10" s="133">
        <v>429.8</v>
      </c>
      <c r="F10" s="133">
        <v>93.9</v>
      </c>
      <c r="G10" s="133">
        <v>335.9</v>
      </c>
      <c r="H10" s="133">
        <v>50113.9</v>
      </c>
      <c r="I10" s="48"/>
      <c r="J10" s="99"/>
      <c r="K10" s="74"/>
      <c r="L10" s="49"/>
    </row>
    <row r="11" spans="1:12" ht="12.75" x14ac:dyDescent="0.2">
      <c r="A11" s="132" t="s">
        <v>19</v>
      </c>
      <c r="B11" s="133">
        <v>3372.1</v>
      </c>
      <c r="C11" s="133">
        <v>9593.7999999999993</v>
      </c>
      <c r="D11" s="133">
        <v>12965.9</v>
      </c>
      <c r="E11" s="133">
        <v>290.10000000000002</v>
      </c>
      <c r="F11" s="133">
        <v>93.9</v>
      </c>
      <c r="G11" s="133">
        <v>196.2</v>
      </c>
      <c r="H11" s="133">
        <v>13256</v>
      </c>
      <c r="I11" s="48"/>
      <c r="J11" s="99"/>
      <c r="K11" s="74"/>
      <c r="L11" s="49"/>
    </row>
    <row r="12" spans="1:12" ht="22.5" customHeight="1" x14ac:dyDescent="0.2">
      <c r="A12" s="134" t="s">
        <v>223</v>
      </c>
      <c r="B12" s="133">
        <v>3372.1</v>
      </c>
      <c r="C12" s="133">
        <v>9593.7999999999993</v>
      </c>
      <c r="D12" s="133">
        <v>12965.9</v>
      </c>
      <c r="E12" s="133">
        <v>196.2</v>
      </c>
      <c r="F12" s="133" t="s">
        <v>148</v>
      </c>
      <c r="G12" s="133">
        <v>196.2</v>
      </c>
      <c r="H12" s="133">
        <v>13162.1</v>
      </c>
      <c r="I12" s="48"/>
      <c r="J12" s="99"/>
      <c r="K12" s="74"/>
      <c r="L12" s="49"/>
    </row>
    <row r="13" spans="1:12" ht="27" customHeight="1" x14ac:dyDescent="0.2">
      <c r="A13" s="134" t="s">
        <v>166</v>
      </c>
      <c r="B13" s="133" t="s">
        <v>148</v>
      </c>
      <c r="C13" s="133" t="s">
        <v>148</v>
      </c>
      <c r="D13" s="133" t="s">
        <v>148</v>
      </c>
      <c r="E13" s="133">
        <v>93.9</v>
      </c>
      <c r="F13" s="133">
        <v>93.9</v>
      </c>
      <c r="G13" s="133" t="s">
        <v>148</v>
      </c>
      <c r="H13" s="133">
        <v>94</v>
      </c>
      <c r="I13" s="48"/>
      <c r="J13" s="99"/>
      <c r="K13" s="74"/>
      <c r="L13" s="49"/>
    </row>
    <row r="14" spans="1:12" ht="12.75" x14ac:dyDescent="0.2">
      <c r="A14" s="132" t="s">
        <v>227</v>
      </c>
      <c r="B14" s="133">
        <v>2008.3</v>
      </c>
      <c r="C14" s="133">
        <v>14715.2</v>
      </c>
      <c r="D14" s="133">
        <v>16723.5</v>
      </c>
      <c r="E14" s="133">
        <v>139.69999999999999</v>
      </c>
      <c r="F14" s="133" t="s">
        <v>148</v>
      </c>
      <c r="G14" s="133">
        <v>139.69999999999999</v>
      </c>
      <c r="H14" s="133">
        <v>16863.2</v>
      </c>
      <c r="I14" s="48"/>
      <c r="J14" s="99"/>
      <c r="K14" s="74"/>
      <c r="L14" s="49"/>
    </row>
    <row r="15" spans="1:12" ht="12.75" x14ac:dyDescent="0.2">
      <c r="A15" s="132" t="s">
        <v>22</v>
      </c>
      <c r="B15" s="133">
        <v>26.5</v>
      </c>
      <c r="C15" s="133">
        <v>526.5</v>
      </c>
      <c r="D15" s="133">
        <v>553</v>
      </c>
      <c r="E15" s="133" t="s">
        <v>148</v>
      </c>
      <c r="F15" s="133" t="s">
        <v>148</v>
      </c>
      <c r="G15" s="133" t="s">
        <v>148</v>
      </c>
      <c r="H15" s="133">
        <v>553</v>
      </c>
      <c r="I15" s="48"/>
      <c r="J15" s="99"/>
      <c r="K15" s="74"/>
      <c r="L15" s="49"/>
    </row>
    <row r="16" spans="1:12" ht="12.75" x14ac:dyDescent="0.2">
      <c r="A16" s="132" t="s">
        <v>23</v>
      </c>
      <c r="B16" s="141">
        <v>318.7</v>
      </c>
      <c r="C16" s="133">
        <v>6335.3</v>
      </c>
      <c r="D16" s="133">
        <v>6654</v>
      </c>
      <c r="E16" s="133" t="s">
        <v>148</v>
      </c>
      <c r="F16" s="133" t="s">
        <v>148</v>
      </c>
      <c r="G16" s="133" t="s">
        <v>148</v>
      </c>
      <c r="H16" s="133">
        <v>6654</v>
      </c>
      <c r="I16" s="48"/>
      <c r="J16" s="99"/>
      <c r="K16" s="74"/>
      <c r="L16" s="49"/>
    </row>
    <row r="17" spans="1:12" ht="12.75" x14ac:dyDescent="0.2">
      <c r="A17" s="132" t="s">
        <v>156</v>
      </c>
      <c r="B17" s="133">
        <v>17.100000000000001</v>
      </c>
      <c r="C17" s="133">
        <v>33.700000000000003</v>
      </c>
      <c r="D17" s="133">
        <v>50.8</v>
      </c>
      <c r="E17" s="133" t="s">
        <v>148</v>
      </c>
      <c r="F17" s="133" t="s">
        <v>148</v>
      </c>
      <c r="G17" s="133" t="s">
        <v>148</v>
      </c>
      <c r="H17" s="133">
        <v>50.8</v>
      </c>
      <c r="I17" s="48"/>
      <c r="J17" s="99"/>
      <c r="K17" s="74"/>
      <c r="L17" s="49"/>
    </row>
    <row r="18" spans="1:12" ht="12.75" x14ac:dyDescent="0.2">
      <c r="A18" s="132" t="s">
        <v>24</v>
      </c>
      <c r="B18" s="133">
        <v>43.5</v>
      </c>
      <c r="C18" s="133">
        <v>3469.3</v>
      </c>
      <c r="D18" s="133">
        <v>3512.8</v>
      </c>
      <c r="E18" s="133" t="s">
        <v>148</v>
      </c>
      <c r="F18" s="133" t="s">
        <v>148</v>
      </c>
      <c r="G18" s="133" t="s">
        <v>148</v>
      </c>
      <c r="H18" s="133">
        <v>3512.8</v>
      </c>
      <c r="I18" s="48"/>
      <c r="J18" s="99"/>
      <c r="K18" s="74"/>
      <c r="L18" s="49"/>
    </row>
    <row r="19" spans="1:12" ht="12.75" x14ac:dyDescent="0.2">
      <c r="A19" s="132" t="s">
        <v>157</v>
      </c>
      <c r="B19" s="133">
        <v>214</v>
      </c>
      <c r="C19" s="133">
        <v>24.6</v>
      </c>
      <c r="D19" s="133">
        <v>238.6</v>
      </c>
      <c r="E19" s="133" t="s">
        <v>148</v>
      </c>
      <c r="F19" s="133" t="s">
        <v>148</v>
      </c>
      <c r="G19" s="133" t="s">
        <v>148</v>
      </c>
      <c r="H19" s="133">
        <v>238.6</v>
      </c>
      <c r="I19" s="48"/>
      <c r="J19" s="99"/>
      <c r="K19" s="74"/>
      <c r="L19" s="49"/>
    </row>
    <row r="20" spans="1:12" ht="12.75" x14ac:dyDescent="0.2">
      <c r="A20" s="132" t="s">
        <v>158</v>
      </c>
      <c r="B20" s="133" t="s">
        <v>148</v>
      </c>
      <c r="C20" s="133">
        <v>5551.7</v>
      </c>
      <c r="D20" s="133">
        <v>5551.7</v>
      </c>
      <c r="E20" s="133" t="s">
        <v>148</v>
      </c>
      <c r="F20" s="133" t="s">
        <v>148</v>
      </c>
      <c r="G20" s="133" t="s">
        <v>148</v>
      </c>
      <c r="H20" s="133">
        <v>5551.7</v>
      </c>
      <c r="I20" s="48"/>
      <c r="J20" s="99"/>
      <c r="K20" s="74"/>
      <c r="L20" s="49"/>
    </row>
    <row r="21" spans="1:12" ht="12.75" x14ac:dyDescent="0.2">
      <c r="A21" s="132" t="s">
        <v>25</v>
      </c>
      <c r="B21" s="133">
        <v>267.60000000000002</v>
      </c>
      <c r="C21" s="133">
        <v>479.5</v>
      </c>
      <c r="D21" s="133">
        <v>747.1</v>
      </c>
      <c r="E21" s="133" t="s">
        <v>148</v>
      </c>
      <c r="F21" s="133" t="s">
        <v>148</v>
      </c>
      <c r="G21" s="133" t="s">
        <v>148</v>
      </c>
      <c r="H21" s="133">
        <v>747.1</v>
      </c>
      <c r="I21" s="48"/>
      <c r="J21" s="99"/>
      <c r="K21" s="74"/>
      <c r="L21" s="49"/>
    </row>
    <row r="22" spans="1:12" ht="12.75" x14ac:dyDescent="0.2">
      <c r="A22" s="132" t="s">
        <v>159</v>
      </c>
      <c r="B22" s="133">
        <v>289.60000000000002</v>
      </c>
      <c r="C22" s="133">
        <v>764.4</v>
      </c>
      <c r="D22" s="133">
        <v>1054</v>
      </c>
      <c r="E22" s="133" t="s">
        <v>148</v>
      </c>
      <c r="F22" s="133" t="s">
        <v>148</v>
      </c>
      <c r="G22" s="133" t="s">
        <v>148</v>
      </c>
      <c r="H22" s="133">
        <v>1054</v>
      </c>
      <c r="I22" s="48"/>
      <c r="J22" s="99"/>
      <c r="K22" s="74"/>
      <c r="L22" s="49"/>
    </row>
    <row r="23" spans="1:12" ht="12.75" x14ac:dyDescent="0.2">
      <c r="A23" s="132" t="s">
        <v>160</v>
      </c>
      <c r="B23" s="133">
        <v>459.5</v>
      </c>
      <c r="C23" s="133" t="s">
        <v>148</v>
      </c>
      <c r="D23" s="133">
        <v>459.5</v>
      </c>
      <c r="E23" s="133" t="s">
        <v>148</v>
      </c>
      <c r="F23" s="133" t="s">
        <v>148</v>
      </c>
      <c r="G23" s="133" t="s">
        <v>148</v>
      </c>
      <c r="H23" s="133">
        <v>459.5</v>
      </c>
      <c r="I23" s="48"/>
      <c r="J23" s="99"/>
      <c r="K23" s="74"/>
      <c r="L23" s="49"/>
    </row>
    <row r="24" spans="1:12" ht="12.75" x14ac:dyDescent="0.2">
      <c r="A24" s="132" t="s">
        <v>161</v>
      </c>
      <c r="B24" s="133">
        <v>136.9</v>
      </c>
      <c r="C24" s="133">
        <v>1036.3</v>
      </c>
      <c r="D24" s="133">
        <v>1173.2</v>
      </c>
      <c r="E24" s="133" t="s">
        <v>148</v>
      </c>
      <c r="F24" s="133" t="s">
        <v>148</v>
      </c>
      <c r="G24" s="133" t="s">
        <v>148</v>
      </c>
      <c r="H24" s="133">
        <v>1173.2</v>
      </c>
      <c r="I24" s="48"/>
      <c r="J24" s="99"/>
      <c r="K24" s="74"/>
      <c r="L24" s="49"/>
    </row>
    <row r="25" spans="1:12" ht="12.75" x14ac:dyDescent="0.2">
      <c r="A25" s="132" t="s">
        <v>72</v>
      </c>
      <c r="B25" s="133">
        <v>443.5</v>
      </c>
      <c r="C25" s="133">
        <v>5668.5</v>
      </c>
      <c r="D25" s="133">
        <v>6112</v>
      </c>
      <c r="E25" s="133">
        <v>89.1</v>
      </c>
      <c r="F25" s="133" t="s">
        <v>148</v>
      </c>
      <c r="G25" s="133">
        <v>89.1</v>
      </c>
      <c r="H25" s="133">
        <v>6201.1</v>
      </c>
      <c r="I25" s="48"/>
      <c r="J25" s="99"/>
      <c r="K25" s="74"/>
      <c r="L25" s="49"/>
    </row>
    <row r="26" spans="1:12" x14ac:dyDescent="0.2">
      <c r="A26" s="132" t="s">
        <v>60</v>
      </c>
      <c r="B26" s="133" t="s">
        <v>148</v>
      </c>
      <c r="C26" s="133" t="s">
        <v>148</v>
      </c>
      <c r="D26" s="133" t="s">
        <v>148</v>
      </c>
      <c r="E26" s="133" t="s">
        <v>148</v>
      </c>
      <c r="F26" s="133" t="s">
        <v>148</v>
      </c>
      <c r="G26" s="133" t="s">
        <v>148</v>
      </c>
      <c r="H26" s="133" t="s">
        <v>148</v>
      </c>
      <c r="I26" s="48"/>
      <c r="J26" s="47"/>
      <c r="K26" s="73"/>
      <c r="L26" s="49"/>
    </row>
    <row r="27" spans="1:12" x14ac:dyDescent="0.2">
      <c r="A27" s="149"/>
      <c r="B27" s="133"/>
      <c r="C27" s="133"/>
      <c r="D27" s="133"/>
      <c r="E27" s="133"/>
      <c r="F27" s="133"/>
      <c r="G27" s="133"/>
      <c r="H27" s="133"/>
      <c r="I27" s="48"/>
      <c r="J27" s="47"/>
      <c r="K27" s="73"/>
      <c r="L27" s="49"/>
    </row>
    <row r="28" spans="1:12" ht="27.75" customHeight="1" x14ac:dyDescent="0.2">
      <c r="A28" s="125" t="s">
        <v>0</v>
      </c>
      <c r="B28" s="137">
        <v>7597.3</v>
      </c>
      <c r="C28" s="137">
        <v>48198.8</v>
      </c>
      <c r="D28" s="137">
        <v>55796.1</v>
      </c>
      <c r="E28" s="137">
        <v>518.9</v>
      </c>
      <c r="F28" s="137">
        <v>93.9</v>
      </c>
      <c r="G28" s="137">
        <v>425</v>
      </c>
      <c r="H28" s="137">
        <v>56315.1</v>
      </c>
      <c r="I28" s="48"/>
      <c r="J28" s="47"/>
      <c r="K28" s="73"/>
      <c r="L28" s="49"/>
    </row>
    <row r="29" spans="1:12" ht="0.75" customHeight="1" x14ac:dyDescent="0.2">
      <c r="A29" s="41"/>
      <c r="B29" s="104"/>
      <c r="C29" s="105"/>
      <c r="D29" s="106"/>
      <c r="E29" s="107"/>
      <c r="F29" s="107"/>
      <c r="G29" s="107"/>
      <c r="H29" s="106"/>
      <c r="I29" s="48"/>
      <c r="J29" s="47"/>
      <c r="K29" s="73"/>
      <c r="L29" s="45"/>
    </row>
    <row r="30" spans="1:12" x14ac:dyDescent="0.2">
      <c r="A30" s="312" t="s">
        <v>312</v>
      </c>
      <c r="B30" s="312"/>
      <c r="C30" s="312"/>
      <c r="D30" s="312"/>
      <c r="E30" s="312"/>
      <c r="F30" s="312"/>
      <c r="G30" s="312"/>
      <c r="H30" s="312"/>
      <c r="I30" s="48"/>
      <c r="J30" s="47"/>
      <c r="K30" s="73"/>
      <c r="L30" s="45"/>
    </row>
    <row r="31" spans="1:12" x14ac:dyDescent="0.2">
      <c r="A31" s="312" t="s">
        <v>139</v>
      </c>
      <c r="B31" s="312"/>
      <c r="C31" s="312"/>
      <c r="D31" s="312"/>
      <c r="E31" s="312"/>
      <c r="F31" s="312"/>
      <c r="G31" s="312"/>
      <c r="H31" s="312"/>
      <c r="I31" s="48"/>
      <c r="J31" s="47"/>
      <c r="K31" s="73"/>
      <c r="L31" s="45"/>
    </row>
    <row r="32" spans="1:12" ht="26.25" customHeight="1" x14ac:dyDescent="0.2">
      <c r="A32" s="313"/>
      <c r="B32" s="314"/>
      <c r="C32" s="314"/>
      <c r="D32" s="314"/>
      <c r="E32" s="314"/>
      <c r="F32" s="314"/>
      <c r="G32" s="314"/>
      <c r="H32" s="314"/>
      <c r="I32" s="48"/>
      <c r="J32" s="47"/>
      <c r="K32" s="73"/>
      <c r="L32" s="45"/>
    </row>
    <row r="33" spans="1:8" ht="28.5" customHeight="1" x14ac:dyDescent="0.2">
      <c r="A33" s="50"/>
      <c r="B33" s="50"/>
      <c r="C33" s="50"/>
      <c r="D33" s="51"/>
      <c r="E33" s="50"/>
      <c r="F33" s="50"/>
      <c r="G33" s="50"/>
      <c r="H33" s="50"/>
    </row>
    <row r="34" spans="1:8" x14ac:dyDescent="0.2">
      <c r="D34" s="52"/>
      <c r="E34" s="52"/>
      <c r="F34" s="52"/>
      <c r="G34" s="52"/>
      <c r="H34" s="53"/>
    </row>
    <row r="35" spans="1:8" x14ac:dyDescent="0.2">
      <c r="D35" s="53"/>
      <c r="E35" s="52"/>
      <c r="F35" s="52"/>
      <c r="G35" s="52"/>
      <c r="H35" s="52"/>
    </row>
    <row r="36" spans="1:8" x14ac:dyDescent="0.2">
      <c r="D36" s="52"/>
      <c r="E36" s="52"/>
      <c r="F36" s="52"/>
      <c r="G36" s="52"/>
      <c r="H36" s="52"/>
    </row>
    <row r="37" spans="1:8" x14ac:dyDescent="0.2">
      <c r="D37" s="52"/>
      <c r="E37" s="52"/>
      <c r="F37" s="52"/>
      <c r="G37" s="52"/>
      <c r="H37" s="52"/>
    </row>
    <row r="38" spans="1:8" x14ac:dyDescent="0.2">
      <c r="D38" s="52"/>
      <c r="E38" s="52"/>
      <c r="F38" s="52"/>
      <c r="G38" s="52"/>
      <c r="H38" s="52"/>
    </row>
    <row r="39" spans="1:8" x14ac:dyDescent="0.2">
      <c r="D39" s="52"/>
      <c r="E39" s="52"/>
      <c r="F39" s="52"/>
      <c r="G39" s="52"/>
      <c r="H39" s="52"/>
    </row>
    <row r="40" spans="1:8" x14ac:dyDescent="0.2">
      <c r="D40" s="52"/>
      <c r="E40" s="52"/>
      <c r="F40" s="52"/>
      <c r="G40" s="52"/>
      <c r="H40" s="52"/>
    </row>
    <row r="41" spans="1:8" x14ac:dyDescent="0.2">
      <c r="D41" s="52"/>
      <c r="E41" s="52"/>
      <c r="F41" s="52"/>
      <c r="G41" s="52"/>
      <c r="H41" s="52"/>
    </row>
    <row r="42" spans="1:8" x14ac:dyDescent="0.2">
      <c r="D42" s="52"/>
      <c r="E42" s="52"/>
      <c r="F42" s="52"/>
      <c r="G42" s="52"/>
      <c r="H42" s="52"/>
    </row>
    <row r="43" spans="1:8" x14ac:dyDescent="0.2">
      <c r="D43" s="52"/>
      <c r="E43" s="52"/>
      <c r="F43" s="52"/>
      <c r="G43" s="52"/>
      <c r="H43" s="52"/>
    </row>
    <row r="44" spans="1:8" x14ac:dyDescent="0.2">
      <c r="D44" s="52"/>
      <c r="E44" s="52"/>
      <c r="F44" s="52"/>
      <c r="G44" s="52"/>
      <c r="H44" s="52"/>
    </row>
    <row r="45" spans="1:8" x14ac:dyDescent="0.2">
      <c r="D45" s="52"/>
      <c r="E45" s="52"/>
      <c r="F45" s="52"/>
      <c r="G45" s="52"/>
      <c r="H45" s="52"/>
    </row>
    <row r="46" spans="1:8" x14ac:dyDescent="0.2">
      <c r="D46" s="52"/>
      <c r="E46" s="52"/>
      <c r="F46" s="52"/>
      <c r="G46" s="52"/>
      <c r="H46" s="52"/>
    </row>
    <row r="47" spans="1:8" x14ac:dyDescent="0.2">
      <c r="D47" s="52"/>
      <c r="E47" s="52"/>
      <c r="F47" s="52"/>
      <c r="G47" s="52"/>
      <c r="H47" s="52"/>
    </row>
    <row r="48" spans="1:8" x14ac:dyDescent="0.2">
      <c r="D48" s="52"/>
      <c r="E48" s="52"/>
      <c r="F48" s="52"/>
      <c r="G48" s="52"/>
      <c r="H48" s="52"/>
    </row>
    <row r="49" spans="2:8" x14ac:dyDescent="0.2">
      <c r="D49" s="52"/>
      <c r="E49" s="52"/>
      <c r="F49" s="52"/>
      <c r="G49" s="52"/>
      <c r="H49" s="52"/>
    </row>
    <row r="50" spans="2:8" x14ac:dyDescent="0.2">
      <c r="D50" s="52"/>
      <c r="E50" s="52"/>
      <c r="F50" s="52"/>
      <c r="G50" s="52"/>
      <c r="H50" s="52"/>
    </row>
    <row r="51" spans="2:8" x14ac:dyDescent="0.2">
      <c r="D51" s="52"/>
      <c r="E51" s="52"/>
      <c r="F51" s="52"/>
      <c r="G51" s="52"/>
      <c r="H51" s="52"/>
    </row>
    <row r="52" spans="2:8" x14ac:dyDescent="0.2">
      <c r="B52" s="52"/>
      <c r="C52" s="52"/>
      <c r="D52" s="52"/>
      <c r="E52" s="52"/>
      <c r="F52" s="52"/>
      <c r="G52" s="52"/>
      <c r="H52" s="52"/>
    </row>
    <row r="53" spans="2:8" x14ac:dyDescent="0.2">
      <c r="B53" s="52"/>
      <c r="C53" s="52"/>
      <c r="D53" s="52"/>
      <c r="E53" s="52"/>
      <c r="F53" s="52"/>
      <c r="G53" s="52"/>
      <c r="H53" s="52"/>
    </row>
    <row r="54" spans="2:8" x14ac:dyDescent="0.2">
      <c r="B54" s="52"/>
      <c r="C54" s="52"/>
      <c r="D54" s="52"/>
      <c r="E54" s="52"/>
      <c r="F54" s="52"/>
      <c r="G54" s="52"/>
      <c r="H54" s="52"/>
    </row>
    <row r="55" spans="2:8" x14ac:dyDescent="0.2">
      <c r="B55" s="52"/>
      <c r="C55" s="52"/>
      <c r="D55" s="52"/>
      <c r="E55" s="52"/>
      <c r="F55" s="52"/>
      <c r="G55" s="52"/>
      <c r="H55" s="52"/>
    </row>
    <row r="56" spans="2:8" x14ac:dyDescent="0.2">
      <c r="B56" s="52"/>
      <c r="C56" s="52"/>
      <c r="D56" s="52"/>
      <c r="E56" s="52"/>
      <c r="F56" s="52"/>
      <c r="G56" s="52"/>
      <c r="H56" s="52"/>
    </row>
    <row r="57" spans="2:8" x14ac:dyDescent="0.2">
      <c r="B57" s="52"/>
      <c r="C57" s="52"/>
      <c r="D57" s="52"/>
      <c r="E57" s="52"/>
      <c r="F57" s="52"/>
      <c r="G57" s="52"/>
      <c r="H57" s="52"/>
    </row>
    <row r="58" spans="2:8" x14ac:dyDescent="0.2">
      <c r="B58" s="52"/>
      <c r="C58" s="52"/>
      <c r="D58" s="52"/>
      <c r="E58" s="52"/>
      <c r="F58" s="52"/>
      <c r="G58" s="52"/>
      <c r="H58" s="52"/>
    </row>
    <row r="59" spans="2:8" x14ac:dyDescent="0.2">
      <c r="B59" s="52"/>
      <c r="C59" s="52"/>
      <c r="D59" s="52"/>
      <c r="E59" s="52"/>
      <c r="F59" s="52"/>
      <c r="G59" s="52"/>
      <c r="H59" s="52"/>
    </row>
    <row r="60" spans="2:8" x14ac:dyDescent="0.2">
      <c r="B60" s="52"/>
      <c r="C60" s="52"/>
      <c r="D60" s="52"/>
      <c r="E60" s="52"/>
      <c r="F60" s="52"/>
      <c r="G60" s="52"/>
      <c r="H60" s="52"/>
    </row>
    <row r="61" spans="2:8" x14ac:dyDescent="0.2">
      <c r="B61" s="52"/>
      <c r="C61" s="52"/>
      <c r="D61" s="52"/>
      <c r="E61" s="52"/>
      <c r="F61" s="52"/>
      <c r="G61" s="52"/>
      <c r="H61" s="52"/>
    </row>
    <row r="62" spans="2:8" x14ac:dyDescent="0.2">
      <c r="B62" s="52"/>
      <c r="C62" s="52"/>
      <c r="D62" s="52"/>
      <c r="E62" s="52"/>
      <c r="F62" s="52"/>
      <c r="G62" s="52"/>
      <c r="H62" s="52"/>
    </row>
    <row r="63" spans="2:8" x14ac:dyDescent="0.2">
      <c r="B63" s="52"/>
      <c r="C63" s="52"/>
      <c r="D63" s="52"/>
      <c r="E63" s="52"/>
      <c r="F63" s="52"/>
      <c r="G63" s="52"/>
      <c r="H63" s="52"/>
    </row>
    <row r="64" spans="2:8" x14ac:dyDescent="0.2">
      <c r="B64" s="52"/>
      <c r="C64" s="52"/>
      <c r="D64" s="52"/>
      <c r="E64" s="52"/>
      <c r="F64" s="52"/>
      <c r="G64" s="52"/>
      <c r="H64" s="52"/>
    </row>
    <row r="65" spans="2:8" x14ac:dyDescent="0.2">
      <c r="B65" s="52"/>
      <c r="C65" s="52"/>
      <c r="D65" s="52"/>
      <c r="E65" s="52"/>
      <c r="F65" s="52"/>
      <c r="G65" s="52"/>
      <c r="H65" s="52"/>
    </row>
    <row r="66" spans="2:8" x14ac:dyDescent="0.2">
      <c r="B66" s="52"/>
      <c r="C66" s="52"/>
      <c r="D66" s="52"/>
      <c r="E66" s="52"/>
      <c r="F66" s="52"/>
      <c r="G66" s="52"/>
      <c r="H66" s="52"/>
    </row>
    <row r="67" spans="2:8" x14ac:dyDescent="0.2">
      <c r="B67" s="52"/>
      <c r="C67" s="52"/>
      <c r="D67" s="52"/>
      <c r="E67" s="52"/>
      <c r="F67" s="52"/>
      <c r="G67" s="52"/>
      <c r="H67" s="52"/>
    </row>
    <row r="68" spans="2:8" x14ac:dyDescent="0.2">
      <c r="B68" s="52"/>
      <c r="C68" s="52"/>
      <c r="D68" s="52"/>
      <c r="E68" s="52"/>
      <c r="F68" s="52"/>
      <c r="G68" s="52"/>
      <c r="H68" s="52"/>
    </row>
    <row r="69" spans="2:8" x14ac:dyDescent="0.2">
      <c r="B69" s="52"/>
      <c r="C69" s="52"/>
      <c r="D69" s="52"/>
      <c r="E69" s="52"/>
      <c r="F69" s="52"/>
      <c r="G69" s="52"/>
      <c r="H69" s="52"/>
    </row>
    <row r="70" spans="2:8" x14ac:dyDescent="0.2">
      <c r="B70" s="52"/>
      <c r="C70" s="52"/>
      <c r="D70" s="52"/>
      <c r="E70" s="52"/>
      <c r="F70" s="52"/>
      <c r="G70" s="52"/>
      <c r="H70" s="52"/>
    </row>
    <row r="71" spans="2:8" x14ac:dyDescent="0.2">
      <c r="B71" s="52"/>
      <c r="C71" s="52"/>
      <c r="D71" s="52"/>
      <c r="E71" s="52"/>
      <c r="F71" s="52"/>
      <c r="G71" s="52"/>
      <c r="H71" s="52"/>
    </row>
  </sheetData>
  <mergeCells count="10">
    <mergeCell ref="A31:H31"/>
    <mergeCell ref="A30:H30"/>
    <mergeCell ref="A32:H32"/>
    <mergeCell ref="G3:H3"/>
    <mergeCell ref="A4:A7"/>
    <mergeCell ref="B4:D5"/>
    <mergeCell ref="E4:E6"/>
    <mergeCell ref="H4:H6"/>
    <mergeCell ref="F4:F7"/>
    <mergeCell ref="G4:G7"/>
  </mergeCells>
  <phoneticPr fontId="7" type="noConversion"/>
  <pageMargins left="0.75" right="0.75" top="0.75" bottom="0.75" header="0.5" footer="0.5"/>
  <pageSetup paperSize="9" scale="85" orientation="landscape" r:id="rId1"/>
  <headerFooter alignWithMargins="0"/>
  <ignoredErrors>
    <ignoredError sqref="B7:C7 E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61"/>
  <sheetViews>
    <sheetView zoomScaleNormal="100" workbookViewId="0">
      <selection activeCell="A2" sqref="A2"/>
    </sheetView>
  </sheetViews>
  <sheetFormatPr defaultRowHeight="12.75" x14ac:dyDescent="0.2"/>
  <cols>
    <col min="1" max="1" width="51.5703125" style="1" customWidth="1"/>
    <col min="2" max="2" width="10.7109375" style="1" bestFit="1" customWidth="1"/>
    <col min="3" max="4" width="12.28515625" style="1" customWidth="1"/>
    <col min="5" max="5" width="10.85546875" style="1" customWidth="1"/>
    <col min="6" max="6" width="11.42578125" style="1" customWidth="1"/>
    <col min="7" max="7" width="11.5703125" style="1" customWidth="1"/>
    <col min="8" max="8" width="12" style="1" customWidth="1"/>
    <col min="9" max="9" width="10.85546875" style="1" customWidth="1"/>
    <col min="10" max="10" width="13.85546875" style="1" customWidth="1"/>
    <col min="11" max="11" width="13.28515625" style="1" bestFit="1" customWidth="1"/>
    <col min="12" max="13" width="13.140625" style="1" customWidth="1"/>
    <col min="14" max="14" width="15.85546875" style="1" bestFit="1" customWidth="1"/>
    <col min="15" max="15" width="14.140625" style="1" customWidth="1"/>
    <col min="16" max="16" width="12" style="1" customWidth="1"/>
    <col min="17" max="17" width="13.5703125" style="1" customWidth="1"/>
    <col min="18" max="18" width="16.28515625" style="1" customWidth="1"/>
    <col min="19" max="19" width="56.7109375" style="1" customWidth="1"/>
    <col min="20" max="20" width="9.140625" style="1"/>
    <col min="21" max="21" width="10.5703125" style="1" bestFit="1" customWidth="1"/>
    <col min="22" max="16384" width="9.140625" style="1"/>
  </cols>
  <sheetData>
    <row r="1" spans="1:19" ht="27.75" customHeight="1" x14ac:dyDescent="0.2">
      <c r="A1" s="318" t="s">
        <v>231</v>
      </c>
      <c r="B1" s="319"/>
      <c r="C1" s="319"/>
      <c r="D1" s="319"/>
      <c r="E1" s="319"/>
      <c r="F1" s="319"/>
      <c r="G1" s="319"/>
      <c r="H1" s="319"/>
      <c r="I1" s="319"/>
      <c r="J1" s="319"/>
      <c r="K1" s="320" t="s">
        <v>232</v>
      </c>
      <c r="L1" s="320"/>
      <c r="M1" s="320"/>
      <c r="N1" s="320"/>
      <c r="O1" s="320"/>
      <c r="P1" s="320"/>
      <c r="Q1" s="320"/>
      <c r="R1" s="320"/>
      <c r="S1" s="320"/>
    </row>
    <row r="2" spans="1:19" ht="30.75" customHeight="1" thickBot="1" x14ac:dyDescent="0.25"/>
    <row r="3" spans="1:19" ht="18" customHeight="1" thickBot="1" x14ac:dyDescent="0.25">
      <c r="A3" s="325" t="s">
        <v>128</v>
      </c>
      <c r="B3" s="327" t="s">
        <v>127</v>
      </c>
      <c r="C3" s="328"/>
      <c r="D3" s="328"/>
      <c r="E3" s="328"/>
      <c r="F3" s="328"/>
      <c r="G3" s="328"/>
      <c r="H3" s="328"/>
      <c r="I3" s="328"/>
      <c r="J3" s="328"/>
      <c r="K3" s="333" t="s">
        <v>127</v>
      </c>
      <c r="L3" s="334"/>
      <c r="M3" s="334"/>
      <c r="N3" s="334"/>
      <c r="O3" s="334"/>
      <c r="P3" s="334"/>
      <c r="Q3" s="329" t="s">
        <v>116</v>
      </c>
      <c r="R3" s="331" t="s">
        <v>175</v>
      </c>
      <c r="S3" s="323" t="s">
        <v>128</v>
      </c>
    </row>
    <row r="4" spans="1:19" ht="129" customHeight="1" thickBot="1" x14ac:dyDescent="0.25">
      <c r="A4" s="326"/>
      <c r="B4" s="150" t="s">
        <v>110</v>
      </c>
      <c r="C4" s="151" t="s">
        <v>111</v>
      </c>
      <c r="D4" s="151" t="s">
        <v>170</v>
      </c>
      <c r="E4" s="152" t="s">
        <v>169</v>
      </c>
      <c r="F4" s="153" t="s">
        <v>114</v>
      </c>
      <c r="G4" s="152" t="s">
        <v>115</v>
      </c>
      <c r="H4" s="153" t="s">
        <v>168</v>
      </c>
      <c r="I4" s="152" t="s">
        <v>112</v>
      </c>
      <c r="J4" s="272" t="s">
        <v>113</v>
      </c>
      <c r="K4" s="150" t="s">
        <v>167</v>
      </c>
      <c r="L4" s="153" t="s">
        <v>171</v>
      </c>
      <c r="M4" s="151" t="s">
        <v>172</v>
      </c>
      <c r="N4" s="151" t="s">
        <v>173</v>
      </c>
      <c r="O4" s="154" t="s">
        <v>174</v>
      </c>
      <c r="P4" s="290" t="s">
        <v>0</v>
      </c>
      <c r="Q4" s="330"/>
      <c r="R4" s="332"/>
      <c r="S4" s="324"/>
    </row>
    <row r="5" spans="1:19" ht="27" customHeight="1" thickBot="1" x14ac:dyDescent="0.25">
      <c r="A5" s="155"/>
      <c r="B5" s="108" t="s">
        <v>1</v>
      </c>
      <c r="C5" s="109" t="s">
        <v>2</v>
      </c>
      <c r="D5" s="109" t="s">
        <v>3</v>
      </c>
      <c r="E5" s="110" t="s">
        <v>4</v>
      </c>
      <c r="F5" s="109" t="s">
        <v>5</v>
      </c>
      <c r="G5" s="109" t="s">
        <v>6</v>
      </c>
      <c r="H5" s="109" t="s">
        <v>7</v>
      </c>
      <c r="I5" s="109" t="s">
        <v>8</v>
      </c>
      <c r="J5" s="111" t="s">
        <v>9</v>
      </c>
      <c r="K5" s="112" t="s">
        <v>10</v>
      </c>
      <c r="L5" s="109" t="s">
        <v>11</v>
      </c>
      <c r="M5" s="109" t="s">
        <v>12</v>
      </c>
      <c r="N5" s="109" t="s">
        <v>13</v>
      </c>
      <c r="O5" s="113" t="s">
        <v>14</v>
      </c>
      <c r="P5" s="273" t="s">
        <v>15</v>
      </c>
      <c r="Q5" s="153" t="s">
        <v>16</v>
      </c>
      <c r="R5" s="274" t="s">
        <v>233</v>
      </c>
      <c r="S5" s="156"/>
    </row>
    <row r="6" spans="1:19" ht="47.25" customHeight="1" thickBot="1" x14ac:dyDescent="0.25">
      <c r="A6" s="245"/>
      <c r="B6" s="157"/>
      <c r="C6" s="158" t="s">
        <v>202</v>
      </c>
      <c r="D6" s="158" t="s">
        <v>203</v>
      </c>
      <c r="E6" s="158" t="s">
        <v>204</v>
      </c>
      <c r="F6" s="158">
        <v>4910</v>
      </c>
      <c r="G6" s="158" t="s">
        <v>205</v>
      </c>
      <c r="H6" s="158" t="s">
        <v>206</v>
      </c>
      <c r="I6" s="250">
        <v>5110</v>
      </c>
      <c r="J6" s="250">
        <v>7711</v>
      </c>
      <c r="K6" s="159" t="s">
        <v>207</v>
      </c>
      <c r="L6" s="159" t="s">
        <v>208</v>
      </c>
      <c r="M6" s="159" t="s">
        <v>235</v>
      </c>
      <c r="N6" s="159" t="s">
        <v>209</v>
      </c>
      <c r="O6" s="158" t="s">
        <v>210</v>
      </c>
      <c r="P6" s="283"/>
      <c r="Q6" s="160"/>
      <c r="R6" s="160"/>
      <c r="S6" s="161"/>
    </row>
    <row r="7" spans="1:19" ht="13.5" thickBot="1" x14ac:dyDescent="0.25">
      <c r="A7" s="246" t="s">
        <v>17</v>
      </c>
      <c r="B7" s="167">
        <v>10242.1</v>
      </c>
      <c r="C7" s="162">
        <v>10148.1</v>
      </c>
      <c r="D7" s="162">
        <v>94</v>
      </c>
      <c r="E7" s="162">
        <v>21165</v>
      </c>
      <c r="F7" s="162">
        <v>2578.5</v>
      </c>
      <c r="G7" s="162">
        <v>25912.5</v>
      </c>
      <c r="H7" s="162">
        <v>397.9</v>
      </c>
      <c r="I7" s="162">
        <v>3988.7</v>
      </c>
      <c r="J7" s="162">
        <v>2284.1</v>
      </c>
      <c r="K7" s="162">
        <v>5339.3</v>
      </c>
      <c r="L7" s="162">
        <v>6974.9</v>
      </c>
      <c r="M7" s="162">
        <v>4930.2</v>
      </c>
      <c r="N7" s="162">
        <v>884</v>
      </c>
      <c r="O7" s="162">
        <v>1361.5</v>
      </c>
      <c r="P7" s="284">
        <v>86058.7</v>
      </c>
      <c r="Q7" s="284">
        <v>1717551.7</v>
      </c>
      <c r="R7" s="284">
        <v>1803610.4</v>
      </c>
      <c r="S7" s="163" t="s">
        <v>17</v>
      </c>
    </row>
    <row r="8" spans="1:19" x14ac:dyDescent="0.2">
      <c r="A8" s="246" t="s">
        <v>18</v>
      </c>
      <c r="B8" s="162">
        <f>C8+D8</f>
        <v>10242.1</v>
      </c>
      <c r="C8" s="162">
        <v>10148.1</v>
      </c>
      <c r="D8" s="162">
        <v>94</v>
      </c>
      <c r="E8" s="162">
        <v>21165</v>
      </c>
      <c r="F8" s="162">
        <v>2578.5</v>
      </c>
      <c r="G8" s="162">
        <v>25912.5</v>
      </c>
      <c r="H8" s="162">
        <v>397.9</v>
      </c>
      <c r="I8" s="162">
        <v>3988.7</v>
      </c>
      <c r="J8" s="162">
        <v>2284.1</v>
      </c>
      <c r="K8" s="162">
        <v>5339.3</v>
      </c>
      <c r="L8" s="162">
        <v>6974.9</v>
      </c>
      <c r="M8" s="162">
        <v>4930.2</v>
      </c>
      <c r="N8" s="162">
        <v>884</v>
      </c>
      <c r="O8" s="162">
        <v>1361.5</v>
      </c>
      <c r="P8" s="284">
        <v>86058.7</v>
      </c>
      <c r="Q8" s="284" t="s">
        <v>148</v>
      </c>
      <c r="R8" s="284">
        <v>86058.7</v>
      </c>
      <c r="S8" s="164" t="s">
        <v>18</v>
      </c>
    </row>
    <row r="9" spans="1:19" x14ac:dyDescent="0.2">
      <c r="A9" s="246" t="s">
        <v>19</v>
      </c>
      <c r="B9" s="162">
        <f>C9+D9</f>
        <v>10242.1</v>
      </c>
      <c r="C9" s="162">
        <v>10148.1</v>
      </c>
      <c r="D9" s="162">
        <v>94</v>
      </c>
      <c r="E9" s="162" t="s">
        <v>148</v>
      </c>
      <c r="F9" s="162" t="s">
        <v>148</v>
      </c>
      <c r="G9" s="162" t="s">
        <v>148</v>
      </c>
      <c r="H9" s="162" t="s">
        <v>148</v>
      </c>
      <c r="I9" s="162" t="s">
        <v>148</v>
      </c>
      <c r="J9" s="162" t="s">
        <v>148</v>
      </c>
      <c r="K9" s="162" t="s">
        <v>148</v>
      </c>
      <c r="L9" s="162" t="s">
        <v>148</v>
      </c>
      <c r="M9" s="162" t="s">
        <v>148</v>
      </c>
      <c r="N9" s="162" t="s">
        <v>148</v>
      </c>
      <c r="O9" s="162" t="s">
        <v>148</v>
      </c>
      <c r="P9" s="284">
        <v>10242.1</v>
      </c>
      <c r="Q9" s="284" t="s">
        <v>148</v>
      </c>
      <c r="R9" s="284">
        <v>10242.1</v>
      </c>
      <c r="S9" s="165" t="s">
        <v>19</v>
      </c>
    </row>
    <row r="10" spans="1:19" ht="17.25" hidden="1" customHeight="1" x14ac:dyDescent="0.2">
      <c r="A10" s="247" t="s">
        <v>154</v>
      </c>
      <c r="B10" s="162">
        <v>10148.1</v>
      </c>
      <c r="C10" s="162">
        <v>10148.1</v>
      </c>
      <c r="D10" s="162">
        <v>0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284">
        <v>10148.1</v>
      </c>
      <c r="Q10" s="284"/>
      <c r="R10" s="284">
        <v>10148.1</v>
      </c>
      <c r="S10" s="166" t="s">
        <v>154</v>
      </c>
    </row>
    <row r="11" spans="1:19" ht="27" hidden="1" customHeight="1" x14ac:dyDescent="0.2">
      <c r="A11" s="247" t="s">
        <v>166</v>
      </c>
      <c r="B11" s="162">
        <v>94</v>
      </c>
      <c r="C11" s="162"/>
      <c r="D11" s="162">
        <v>94</v>
      </c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284">
        <v>94</v>
      </c>
      <c r="Q11" s="284"/>
      <c r="R11" s="284">
        <v>94</v>
      </c>
      <c r="S11" s="166" t="s">
        <v>166</v>
      </c>
    </row>
    <row r="12" spans="1:19" ht="12.75" hidden="1" customHeight="1" x14ac:dyDescent="0.2">
      <c r="A12" s="246" t="s">
        <v>155</v>
      </c>
      <c r="B12" s="162"/>
      <c r="C12" s="162"/>
      <c r="D12" s="162"/>
      <c r="E12" s="162">
        <v>21165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284">
        <v>21165</v>
      </c>
      <c r="Q12" s="284"/>
      <c r="R12" s="284">
        <v>21165</v>
      </c>
      <c r="S12" s="165" t="s">
        <v>155</v>
      </c>
    </row>
    <row r="13" spans="1:19" ht="12.75" hidden="1" customHeight="1" x14ac:dyDescent="0.2">
      <c r="A13" s="246" t="s">
        <v>22</v>
      </c>
      <c r="B13" s="162"/>
      <c r="C13" s="162"/>
      <c r="D13" s="162"/>
      <c r="E13" s="162"/>
      <c r="F13" s="162">
        <v>2578.5</v>
      </c>
      <c r="G13" s="162"/>
      <c r="H13" s="162"/>
      <c r="I13" s="162"/>
      <c r="J13" s="162"/>
      <c r="K13" s="162"/>
      <c r="L13" s="162"/>
      <c r="M13" s="162"/>
      <c r="N13" s="162"/>
      <c r="O13" s="162"/>
      <c r="P13" s="284">
        <v>2578.5</v>
      </c>
      <c r="Q13" s="284"/>
      <c r="R13" s="284">
        <v>2578.5</v>
      </c>
      <c r="S13" s="165" t="s">
        <v>22</v>
      </c>
    </row>
    <row r="14" spans="1:19" ht="12.75" hidden="1" customHeight="1" x14ac:dyDescent="0.2">
      <c r="A14" s="246" t="s">
        <v>23</v>
      </c>
      <c r="B14" s="162"/>
      <c r="C14" s="162"/>
      <c r="D14" s="162"/>
      <c r="E14" s="162"/>
      <c r="F14" s="162"/>
      <c r="G14" s="162">
        <v>25912.5</v>
      </c>
      <c r="H14" s="162"/>
      <c r="I14" s="162"/>
      <c r="J14" s="162"/>
      <c r="K14" s="162"/>
      <c r="L14" s="162"/>
      <c r="M14" s="162"/>
      <c r="N14" s="162"/>
      <c r="O14" s="162"/>
      <c r="P14" s="284">
        <v>25912.5</v>
      </c>
      <c r="Q14" s="284"/>
      <c r="R14" s="284">
        <v>25912.5</v>
      </c>
      <c r="S14" s="165" t="s">
        <v>23</v>
      </c>
    </row>
    <row r="15" spans="1:19" ht="12.75" hidden="1" customHeight="1" x14ac:dyDescent="0.2">
      <c r="A15" s="246" t="s">
        <v>156</v>
      </c>
      <c r="B15" s="162"/>
      <c r="C15" s="162"/>
      <c r="D15" s="162"/>
      <c r="E15" s="162"/>
      <c r="F15" s="162"/>
      <c r="G15" s="162"/>
      <c r="H15" s="162">
        <v>397.9</v>
      </c>
      <c r="I15" s="162"/>
      <c r="J15" s="162"/>
      <c r="K15" s="162"/>
      <c r="L15" s="162"/>
      <c r="M15" s="162"/>
      <c r="N15" s="162"/>
      <c r="O15" s="162"/>
      <c r="P15" s="284">
        <v>397.9</v>
      </c>
      <c r="Q15" s="284"/>
      <c r="R15" s="284">
        <v>397.9</v>
      </c>
      <c r="S15" s="165" t="s">
        <v>156</v>
      </c>
    </row>
    <row r="16" spans="1:19" x14ac:dyDescent="0.2">
      <c r="A16" s="246" t="s">
        <v>24</v>
      </c>
      <c r="B16" s="162" t="s">
        <v>148</v>
      </c>
      <c r="C16" s="162" t="s">
        <v>148</v>
      </c>
      <c r="D16" s="162" t="s">
        <v>148</v>
      </c>
      <c r="E16" s="162" t="s">
        <v>148</v>
      </c>
      <c r="F16" s="162" t="s">
        <v>148</v>
      </c>
      <c r="G16" s="162" t="s">
        <v>148</v>
      </c>
      <c r="H16" s="162" t="s">
        <v>148</v>
      </c>
      <c r="I16" s="162">
        <v>3988.7</v>
      </c>
      <c r="J16" s="162" t="s">
        <v>148</v>
      </c>
      <c r="K16" s="162" t="s">
        <v>148</v>
      </c>
      <c r="L16" s="162" t="s">
        <v>148</v>
      </c>
      <c r="M16" s="162" t="s">
        <v>148</v>
      </c>
      <c r="N16" s="162" t="s">
        <v>148</v>
      </c>
      <c r="O16" s="162" t="s">
        <v>148</v>
      </c>
      <c r="P16" s="284">
        <v>3988.7</v>
      </c>
      <c r="Q16" s="284" t="s">
        <v>148</v>
      </c>
      <c r="R16" s="284">
        <v>3988.7</v>
      </c>
      <c r="S16" s="165" t="s">
        <v>24</v>
      </c>
    </row>
    <row r="17" spans="1:19" x14ac:dyDescent="0.2">
      <c r="A17" s="246" t="s">
        <v>157</v>
      </c>
      <c r="B17" s="162" t="s">
        <v>148</v>
      </c>
      <c r="C17" s="162" t="s">
        <v>148</v>
      </c>
      <c r="D17" s="162" t="s">
        <v>148</v>
      </c>
      <c r="E17" s="162" t="s">
        <v>148</v>
      </c>
      <c r="F17" s="162" t="s">
        <v>148</v>
      </c>
      <c r="G17" s="162" t="s">
        <v>148</v>
      </c>
      <c r="H17" s="162" t="s">
        <v>148</v>
      </c>
      <c r="I17" s="162" t="s">
        <v>148</v>
      </c>
      <c r="J17" s="162">
        <v>2284.1</v>
      </c>
      <c r="K17" s="162" t="s">
        <v>148</v>
      </c>
      <c r="L17" s="162" t="s">
        <v>148</v>
      </c>
      <c r="M17" s="162" t="s">
        <v>148</v>
      </c>
      <c r="N17" s="162" t="s">
        <v>148</v>
      </c>
      <c r="O17" s="162" t="s">
        <v>148</v>
      </c>
      <c r="P17" s="284">
        <v>2284.1</v>
      </c>
      <c r="Q17" s="284" t="s">
        <v>148</v>
      </c>
      <c r="R17" s="284">
        <v>2284.1</v>
      </c>
      <c r="S17" s="165" t="s">
        <v>157</v>
      </c>
    </row>
    <row r="18" spans="1:19" x14ac:dyDescent="0.2">
      <c r="A18" s="246" t="s">
        <v>158</v>
      </c>
      <c r="B18" s="162" t="s">
        <v>148</v>
      </c>
      <c r="C18" s="162" t="s">
        <v>148</v>
      </c>
      <c r="D18" s="162" t="s">
        <v>148</v>
      </c>
      <c r="E18" s="162" t="s">
        <v>148</v>
      </c>
      <c r="F18" s="162" t="s">
        <v>148</v>
      </c>
      <c r="G18" s="162" t="s">
        <v>148</v>
      </c>
      <c r="H18" s="162" t="s">
        <v>148</v>
      </c>
      <c r="I18" s="162" t="s">
        <v>148</v>
      </c>
      <c r="J18" s="162" t="s">
        <v>148</v>
      </c>
      <c r="K18" s="162">
        <v>5339.3</v>
      </c>
      <c r="L18" s="162" t="s">
        <v>148</v>
      </c>
      <c r="M18" s="162" t="s">
        <v>148</v>
      </c>
      <c r="N18" s="162" t="s">
        <v>148</v>
      </c>
      <c r="O18" s="162" t="s">
        <v>148</v>
      </c>
      <c r="P18" s="284">
        <v>5339.3</v>
      </c>
      <c r="Q18" s="284" t="s">
        <v>148</v>
      </c>
      <c r="R18" s="284">
        <v>5339.3</v>
      </c>
      <c r="S18" s="165" t="s">
        <v>158</v>
      </c>
    </row>
    <row r="19" spans="1:19" x14ac:dyDescent="0.2">
      <c r="A19" s="246" t="s">
        <v>25</v>
      </c>
      <c r="B19" s="162" t="s">
        <v>148</v>
      </c>
      <c r="C19" s="162" t="s">
        <v>148</v>
      </c>
      <c r="D19" s="162" t="s">
        <v>148</v>
      </c>
      <c r="E19" s="162" t="s">
        <v>148</v>
      </c>
      <c r="F19" s="162" t="s">
        <v>148</v>
      </c>
      <c r="G19" s="162" t="s">
        <v>148</v>
      </c>
      <c r="H19" s="162" t="s">
        <v>148</v>
      </c>
      <c r="I19" s="162" t="s">
        <v>148</v>
      </c>
      <c r="J19" s="162" t="s">
        <v>148</v>
      </c>
      <c r="K19" s="162" t="s">
        <v>148</v>
      </c>
      <c r="L19" s="162">
        <v>6974.9</v>
      </c>
      <c r="M19" s="162" t="s">
        <v>148</v>
      </c>
      <c r="N19" s="162" t="s">
        <v>148</v>
      </c>
      <c r="O19" s="162" t="s">
        <v>148</v>
      </c>
      <c r="P19" s="284">
        <v>6974.9</v>
      </c>
      <c r="Q19" s="284" t="s">
        <v>148</v>
      </c>
      <c r="R19" s="284">
        <v>6974.9</v>
      </c>
      <c r="S19" s="165" t="s">
        <v>25</v>
      </c>
    </row>
    <row r="20" spans="1:19" x14ac:dyDescent="0.2">
      <c r="A20" s="246" t="s">
        <v>159</v>
      </c>
      <c r="B20" s="162" t="s">
        <v>148</v>
      </c>
      <c r="C20" s="162" t="s">
        <v>148</v>
      </c>
      <c r="D20" s="162" t="s">
        <v>148</v>
      </c>
      <c r="E20" s="162" t="s">
        <v>148</v>
      </c>
      <c r="F20" s="162" t="s">
        <v>148</v>
      </c>
      <c r="G20" s="162" t="s">
        <v>148</v>
      </c>
      <c r="H20" s="162" t="s">
        <v>148</v>
      </c>
      <c r="I20" s="162" t="s">
        <v>148</v>
      </c>
      <c r="J20" s="162" t="s">
        <v>148</v>
      </c>
      <c r="K20" s="162" t="s">
        <v>148</v>
      </c>
      <c r="L20" s="162" t="s">
        <v>148</v>
      </c>
      <c r="M20" s="162">
        <v>4930.2</v>
      </c>
      <c r="N20" s="162" t="s">
        <v>148</v>
      </c>
      <c r="O20" s="162" t="s">
        <v>148</v>
      </c>
      <c r="P20" s="284">
        <v>4930.2</v>
      </c>
      <c r="Q20" s="284" t="s">
        <v>148</v>
      </c>
      <c r="R20" s="284">
        <v>4930.2</v>
      </c>
      <c r="S20" s="165" t="s">
        <v>159</v>
      </c>
    </row>
    <row r="21" spans="1:19" x14ac:dyDescent="0.2">
      <c r="A21" s="246" t="s">
        <v>160</v>
      </c>
      <c r="B21" s="162" t="s">
        <v>148</v>
      </c>
      <c r="C21" s="162" t="s">
        <v>148</v>
      </c>
      <c r="D21" s="162" t="s">
        <v>148</v>
      </c>
      <c r="E21" s="162" t="s">
        <v>148</v>
      </c>
      <c r="F21" s="162" t="s">
        <v>148</v>
      </c>
      <c r="G21" s="162" t="s">
        <v>148</v>
      </c>
      <c r="H21" s="162" t="s">
        <v>148</v>
      </c>
      <c r="I21" s="162" t="s">
        <v>148</v>
      </c>
      <c r="J21" s="162" t="s">
        <v>148</v>
      </c>
      <c r="K21" s="162" t="s">
        <v>148</v>
      </c>
      <c r="L21" s="162" t="s">
        <v>148</v>
      </c>
      <c r="M21" s="162" t="s">
        <v>148</v>
      </c>
      <c r="N21" s="162">
        <v>884</v>
      </c>
      <c r="O21" s="162" t="s">
        <v>148</v>
      </c>
      <c r="P21" s="284">
        <v>884</v>
      </c>
      <c r="Q21" s="284" t="s">
        <v>148</v>
      </c>
      <c r="R21" s="284">
        <v>884</v>
      </c>
      <c r="S21" s="165" t="s">
        <v>160</v>
      </c>
    </row>
    <row r="22" spans="1:19" x14ac:dyDescent="0.2">
      <c r="A22" s="246" t="s">
        <v>161</v>
      </c>
      <c r="B22" s="162" t="s">
        <v>148</v>
      </c>
      <c r="C22" s="162" t="s">
        <v>148</v>
      </c>
      <c r="D22" s="162" t="s">
        <v>148</v>
      </c>
      <c r="E22" s="162" t="s">
        <v>148</v>
      </c>
      <c r="F22" s="162" t="s">
        <v>148</v>
      </c>
      <c r="G22" s="162" t="s">
        <v>148</v>
      </c>
      <c r="H22" s="162" t="s">
        <v>148</v>
      </c>
      <c r="I22" s="162" t="s">
        <v>148</v>
      </c>
      <c r="J22" s="162" t="s">
        <v>148</v>
      </c>
      <c r="K22" s="162" t="s">
        <v>148</v>
      </c>
      <c r="L22" s="162" t="s">
        <v>148</v>
      </c>
      <c r="M22" s="162" t="s">
        <v>148</v>
      </c>
      <c r="N22" s="162" t="s">
        <v>148</v>
      </c>
      <c r="O22" s="162">
        <v>1361.5</v>
      </c>
      <c r="P22" s="284">
        <v>1361.5</v>
      </c>
      <c r="Q22" s="284" t="s">
        <v>148</v>
      </c>
      <c r="R22" s="284">
        <v>1361.5</v>
      </c>
      <c r="S22" s="165" t="s">
        <v>161</v>
      </c>
    </row>
    <row r="23" spans="1:19" x14ac:dyDescent="0.2">
      <c r="A23" s="246" t="s">
        <v>72</v>
      </c>
      <c r="B23" s="162" t="s">
        <v>148</v>
      </c>
      <c r="C23" s="162" t="s">
        <v>148</v>
      </c>
      <c r="D23" s="162" t="s">
        <v>148</v>
      </c>
      <c r="E23" s="162" t="s">
        <v>148</v>
      </c>
      <c r="F23" s="162" t="s">
        <v>148</v>
      </c>
      <c r="G23" s="162" t="s">
        <v>148</v>
      </c>
      <c r="H23" s="162" t="s">
        <v>148</v>
      </c>
      <c r="I23" s="162" t="s">
        <v>148</v>
      </c>
      <c r="J23" s="162" t="s">
        <v>148</v>
      </c>
      <c r="K23" s="162" t="s">
        <v>148</v>
      </c>
      <c r="L23" s="162" t="s">
        <v>148</v>
      </c>
      <c r="M23" s="162" t="s">
        <v>148</v>
      </c>
      <c r="N23" s="162" t="s">
        <v>148</v>
      </c>
      <c r="O23" s="162" t="s">
        <v>148</v>
      </c>
      <c r="P23" s="284" t="s">
        <v>148</v>
      </c>
      <c r="Q23" s="284">
        <v>1717551.7</v>
      </c>
      <c r="R23" s="284">
        <v>1717551.7</v>
      </c>
      <c r="S23" s="164" t="s">
        <v>72</v>
      </c>
    </row>
    <row r="24" spans="1:19" x14ac:dyDescent="0.2">
      <c r="A24" s="246" t="s">
        <v>27</v>
      </c>
      <c r="B24" s="162" t="s">
        <v>148</v>
      </c>
      <c r="C24" s="162" t="s">
        <v>148</v>
      </c>
      <c r="D24" s="162" t="s">
        <v>148</v>
      </c>
      <c r="E24" s="162" t="s">
        <v>148</v>
      </c>
      <c r="F24" s="162" t="s">
        <v>148</v>
      </c>
      <c r="G24" s="162" t="s">
        <v>148</v>
      </c>
      <c r="H24" s="162" t="s">
        <v>148</v>
      </c>
      <c r="I24" s="162" t="s">
        <v>148</v>
      </c>
      <c r="J24" s="162" t="s">
        <v>148</v>
      </c>
      <c r="K24" s="162" t="s">
        <v>148</v>
      </c>
      <c r="L24" s="162" t="s">
        <v>148</v>
      </c>
      <c r="M24" s="162" t="s">
        <v>148</v>
      </c>
      <c r="N24" s="162" t="s">
        <v>148</v>
      </c>
      <c r="O24" s="162" t="s">
        <v>148</v>
      </c>
      <c r="P24" s="284" t="s">
        <v>148</v>
      </c>
      <c r="Q24" s="284" t="s">
        <v>148</v>
      </c>
      <c r="R24" s="284" t="s">
        <v>148</v>
      </c>
      <c r="S24" s="163" t="s">
        <v>27</v>
      </c>
    </row>
    <row r="25" spans="1:19" x14ac:dyDescent="0.2">
      <c r="A25" s="246" t="s">
        <v>126</v>
      </c>
      <c r="B25" s="162" t="s">
        <v>148</v>
      </c>
      <c r="C25" s="162" t="s">
        <v>148</v>
      </c>
      <c r="D25" s="162" t="s">
        <v>148</v>
      </c>
      <c r="E25" s="162" t="s">
        <v>148</v>
      </c>
      <c r="F25" s="162" t="s">
        <v>148</v>
      </c>
      <c r="G25" s="162" t="s">
        <v>148</v>
      </c>
      <c r="H25" s="162" t="s">
        <v>148</v>
      </c>
      <c r="I25" s="162" t="s">
        <v>148</v>
      </c>
      <c r="J25" s="162" t="s">
        <v>148</v>
      </c>
      <c r="K25" s="162" t="s">
        <v>148</v>
      </c>
      <c r="L25" s="162" t="s">
        <v>148</v>
      </c>
      <c r="M25" s="162" t="s">
        <v>148</v>
      </c>
      <c r="N25" s="162" t="s">
        <v>148</v>
      </c>
      <c r="O25" s="162" t="s">
        <v>148</v>
      </c>
      <c r="P25" s="284" t="s">
        <v>148</v>
      </c>
      <c r="Q25" s="284" t="s">
        <v>148</v>
      </c>
      <c r="R25" s="284" t="s">
        <v>148</v>
      </c>
      <c r="S25" s="164" t="s">
        <v>126</v>
      </c>
    </row>
    <row r="26" spans="1:19" ht="13.5" thickBot="1" x14ac:dyDescent="0.25">
      <c r="A26" s="246" t="s">
        <v>140</v>
      </c>
      <c r="B26" s="162" t="s">
        <v>148</v>
      </c>
      <c r="C26" s="162" t="s">
        <v>148</v>
      </c>
      <c r="D26" s="162" t="s">
        <v>148</v>
      </c>
      <c r="E26" s="162" t="s">
        <v>148</v>
      </c>
      <c r="F26" s="162" t="s">
        <v>148</v>
      </c>
      <c r="G26" s="162" t="s">
        <v>148</v>
      </c>
      <c r="H26" s="162" t="s">
        <v>148</v>
      </c>
      <c r="I26" s="162" t="s">
        <v>148</v>
      </c>
      <c r="J26" s="162" t="s">
        <v>148</v>
      </c>
      <c r="K26" s="162" t="s">
        <v>148</v>
      </c>
      <c r="L26" s="162" t="s">
        <v>148</v>
      </c>
      <c r="M26" s="162" t="s">
        <v>148</v>
      </c>
      <c r="N26" s="162" t="s">
        <v>148</v>
      </c>
      <c r="O26" s="162" t="s">
        <v>148</v>
      </c>
      <c r="P26" s="284" t="s">
        <v>148</v>
      </c>
      <c r="Q26" s="284" t="s">
        <v>148</v>
      </c>
      <c r="R26" s="284" t="s">
        <v>148</v>
      </c>
      <c r="S26" s="164" t="s">
        <v>140</v>
      </c>
    </row>
    <row r="27" spans="1:19" ht="20.25" customHeight="1" thickBot="1" x14ac:dyDescent="0.25">
      <c r="A27" s="248" t="s">
        <v>29</v>
      </c>
      <c r="B27" s="167">
        <v>10242.1</v>
      </c>
      <c r="C27" s="167">
        <v>10148.1</v>
      </c>
      <c r="D27" s="167">
        <v>94</v>
      </c>
      <c r="E27" s="167">
        <v>21165</v>
      </c>
      <c r="F27" s="167">
        <v>2578.5</v>
      </c>
      <c r="G27" s="167">
        <v>25912.5</v>
      </c>
      <c r="H27" s="167">
        <v>397.9</v>
      </c>
      <c r="I27" s="167">
        <v>3988.7</v>
      </c>
      <c r="J27" s="167">
        <v>2284.1</v>
      </c>
      <c r="K27" s="167">
        <v>5339.3</v>
      </c>
      <c r="L27" s="167">
        <v>6974.9</v>
      </c>
      <c r="M27" s="167">
        <v>4930.2</v>
      </c>
      <c r="N27" s="167">
        <v>884</v>
      </c>
      <c r="O27" s="167">
        <v>1361.5</v>
      </c>
      <c r="P27" s="285">
        <v>86058.7</v>
      </c>
      <c r="Q27" s="285">
        <v>1717551.7</v>
      </c>
      <c r="R27" s="285">
        <v>1803610.4</v>
      </c>
      <c r="S27" s="168" t="s">
        <v>29</v>
      </c>
    </row>
    <row r="28" spans="1:19" ht="44.25" customHeight="1" thickBot="1" x14ac:dyDescent="0.25">
      <c r="A28" s="249" t="s">
        <v>30</v>
      </c>
      <c r="B28" s="169">
        <v>3535</v>
      </c>
      <c r="C28" s="169">
        <v>3509.6</v>
      </c>
      <c r="D28" s="169">
        <v>25.4</v>
      </c>
      <c r="E28" s="169">
        <v>10567.7</v>
      </c>
      <c r="F28" s="169">
        <v>1263.5</v>
      </c>
      <c r="G28" s="169">
        <v>12762</v>
      </c>
      <c r="H28" s="169">
        <v>136.30000000000001</v>
      </c>
      <c r="I28" s="169">
        <v>2942</v>
      </c>
      <c r="J28" s="169">
        <v>931.3</v>
      </c>
      <c r="K28" s="169">
        <v>3271.1</v>
      </c>
      <c r="L28" s="169">
        <v>2385.1999999999998</v>
      </c>
      <c r="M28" s="169">
        <v>2056.9</v>
      </c>
      <c r="N28" s="169">
        <v>296</v>
      </c>
      <c r="O28" s="169" t="s">
        <v>148</v>
      </c>
      <c r="P28" s="286">
        <v>40147</v>
      </c>
      <c r="Q28" s="286">
        <v>903364.5</v>
      </c>
      <c r="R28" s="286">
        <v>943511.5</v>
      </c>
      <c r="S28" s="170" t="s">
        <v>30</v>
      </c>
    </row>
    <row r="29" spans="1:19" ht="30" customHeight="1" thickBot="1" x14ac:dyDescent="0.25">
      <c r="A29" s="171" t="s">
        <v>234</v>
      </c>
      <c r="B29" s="172">
        <v>6707.1</v>
      </c>
      <c r="C29" s="172">
        <v>6638.5</v>
      </c>
      <c r="D29" s="172">
        <v>68.599999999999994</v>
      </c>
      <c r="E29" s="172">
        <v>10597.3</v>
      </c>
      <c r="F29" s="172">
        <v>1315</v>
      </c>
      <c r="G29" s="172">
        <v>13150.5</v>
      </c>
      <c r="H29" s="172">
        <v>261.60000000000002</v>
      </c>
      <c r="I29" s="172">
        <v>1046.7</v>
      </c>
      <c r="J29" s="172">
        <v>1352.8</v>
      </c>
      <c r="K29" s="172">
        <v>2068.1999999999998</v>
      </c>
      <c r="L29" s="172">
        <v>4589.7</v>
      </c>
      <c r="M29" s="172">
        <v>2873.3</v>
      </c>
      <c r="N29" s="172">
        <v>588</v>
      </c>
      <c r="O29" s="172">
        <v>1361.5</v>
      </c>
      <c r="P29" s="287">
        <v>45911.7</v>
      </c>
      <c r="Q29" s="287">
        <v>814187.2</v>
      </c>
      <c r="R29" s="287">
        <v>860098.9</v>
      </c>
      <c r="S29" s="173" t="s">
        <v>176</v>
      </c>
    </row>
    <row r="30" spans="1:19" ht="13.5" thickTop="1" x14ac:dyDescent="0.2">
      <c r="A30" s="174" t="s">
        <v>31</v>
      </c>
      <c r="B30" s="175">
        <v>1428.4</v>
      </c>
      <c r="C30" s="175">
        <v>1428.4</v>
      </c>
      <c r="D30" s="175" t="s">
        <v>148</v>
      </c>
      <c r="E30" s="175">
        <v>3822.8</v>
      </c>
      <c r="F30" s="175">
        <v>858</v>
      </c>
      <c r="G30" s="175">
        <v>4792.6000000000004</v>
      </c>
      <c r="H30" s="175">
        <v>103.9</v>
      </c>
      <c r="I30" s="175">
        <v>536.4</v>
      </c>
      <c r="J30" s="175">
        <v>148.9</v>
      </c>
      <c r="K30" s="175">
        <v>542.70000000000005</v>
      </c>
      <c r="L30" s="175">
        <v>1519.4</v>
      </c>
      <c r="M30" s="175">
        <v>454.8</v>
      </c>
      <c r="N30" s="175">
        <v>283.39999999999998</v>
      </c>
      <c r="O30" s="175" t="s">
        <v>148</v>
      </c>
      <c r="P30" s="288">
        <v>14491.1</v>
      </c>
      <c r="Q30" s="288">
        <v>350514.7</v>
      </c>
      <c r="R30" s="288">
        <v>365005.8</v>
      </c>
      <c r="S30" s="176" t="s">
        <v>31</v>
      </c>
    </row>
    <row r="31" spans="1:19" x14ac:dyDescent="0.2">
      <c r="A31" s="174" t="s">
        <v>33</v>
      </c>
      <c r="B31" s="162">
        <v>77.099999999999994</v>
      </c>
      <c r="C31" s="162">
        <v>77.099999999999994</v>
      </c>
      <c r="D31" s="162" t="s">
        <v>148</v>
      </c>
      <c r="E31" s="162">
        <v>21.3</v>
      </c>
      <c r="F31" s="162">
        <v>30.7</v>
      </c>
      <c r="G31" s="162">
        <v>24.2</v>
      </c>
      <c r="H31" s="162">
        <v>0.1</v>
      </c>
      <c r="I31" s="162">
        <v>14.5</v>
      </c>
      <c r="J31" s="162">
        <v>7.6</v>
      </c>
      <c r="K31" s="162">
        <v>4.5</v>
      </c>
      <c r="L31" s="162">
        <v>0.6</v>
      </c>
      <c r="M31" s="162">
        <v>4.2</v>
      </c>
      <c r="N31" s="162">
        <v>55.8</v>
      </c>
      <c r="O31" s="162" t="s">
        <v>148</v>
      </c>
      <c r="P31" s="284">
        <v>240.7</v>
      </c>
      <c r="Q31" s="284">
        <v>-3428.5</v>
      </c>
      <c r="R31" s="284">
        <v>-3187.8</v>
      </c>
      <c r="S31" s="177" t="s">
        <v>33</v>
      </c>
    </row>
    <row r="32" spans="1:19" x14ac:dyDescent="0.2">
      <c r="A32" s="174" t="s">
        <v>62</v>
      </c>
      <c r="B32" s="162">
        <v>930.3</v>
      </c>
      <c r="C32" s="162">
        <v>930.3</v>
      </c>
      <c r="D32" s="162" t="s">
        <v>148</v>
      </c>
      <c r="E32" s="162">
        <v>1201.4000000000001</v>
      </c>
      <c r="F32" s="162">
        <v>10.199999999999999</v>
      </c>
      <c r="G32" s="162">
        <v>4333.2</v>
      </c>
      <c r="H32" s="162">
        <v>22.2</v>
      </c>
      <c r="I32" s="162" t="s">
        <v>148</v>
      </c>
      <c r="J32" s="162">
        <v>26.9</v>
      </c>
      <c r="K32" s="162">
        <v>105.6</v>
      </c>
      <c r="L32" s="162">
        <v>805.7</v>
      </c>
      <c r="M32" s="162">
        <v>798.6</v>
      </c>
      <c r="N32" s="162">
        <v>50</v>
      </c>
      <c r="O32" s="162" t="s">
        <v>148</v>
      </c>
      <c r="P32" s="284">
        <v>8284.2000000000007</v>
      </c>
      <c r="Q32" s="284">
        <v>132991.9</v>
      </c>
      <c r="R32" s="284">
        <v>141276.1</v>
      </c>
      <c r="S32" s="177" t="s">
        <v>62</v>
      </c>
    </row>
    <row r="33" spans="1:22" ht="13.5" thickBot="1" x14ac:dyDescent="0.25">
      <c r="A33" s="178" t="s">
        <v>143</v>
      </c>
      <c r="B33" s="179">
        <v>4271.3</v>
      </c>
      <c r="C33" s="179">
        <v>4202.7</v>
      </c>
      <c r="D33" s="179" t="s">
        <v>148</v>
      </c>
      <c r="E33" s="179">
        <v>5551.8</v>
      </c>
      <c r="F33" s="179">
        <v>416.1</v>
      </c>
      <c r="G33" s="179">
        <v>4000.5</v>
      </c>
      <c r="H33" s="179">
        <v>135.4</v>
      </c>
      <c r="I33" s="179">
        <v>495.8</v>
      </c>
      <c r="J33" s="179">
        <v>1169.4000000000001</v>
      </c>
      <c r="K33" s="179">
        <v>1415.4</v>
      </c>
      <c r="L33" s="179">
        <v>2264</v>
      </c>
      <c r="M33" s="179">
        <v>1615.7</v>
      </c>
      <c r="N33" s="179">
        <v>198.8</v>
      </c>
      <c r="O33" s="179">
        <v>1361.5</v>
      </c>
      <c r="P33" s="289">
        <v>22895.7</v>
      </c>
      <c r="Q33" s="289">
        <v>334109.09999999998</v>
      </c>
      <c r="R33" s="289">
        <v>357004.79999999999</v>
      </c>
      <c r="S33" s="180" t="s">
        <v>143</v>
      </c>
      <c r="V33" s="39"/>
    </row>
    <row r="34" spans="1:22" ht="7.5" customHeight="1" x14ac:dyDescent="0.2">
      <c r="A34" s="14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40"/>
      <c r="Q34" s="13"/>
      <c r="R34" s="13"/>
      <c r="S34" s="14"/>
    </row>
    <row r="35" spans="1:22" s="16" customFormat="1" ht="12" x14ac:dyDescent="0.2">
      <c r="A35" s="321"/>
      <c r="B35" s="321"/>
      <c r="C35" s="321"/>
      <c r="D35" s="321"/>
      <c r="E35" s="321"/>
      <c r="F35" s="321"/>
      <c r="G35" s="321"/>
      <c r="H35" s="321"/>
      <c r="I35" s="321"/>
      <c r="J35" s="321"/>
      <c r="K35" s="15"/>
      <c r="L35" s="15"/>
      <c r="M35" s="15"/>
      <c r="N35" s="15"/>
      <c r="O35" s="15"/>
      <c r="P35" s="15"/>
      <c r="Q35" s="15"/>
      <c r="R35" s="15"/>
    </row>
    <row r="36" spans="1:22" s="16" customFormat="1" ht="12" x14ac:dyDescent="0.2">
      <c r="A36" s="321"/>
      <c r="B36" s="321"/>
      <c r="C36" s="321"/>
      <c r="D36" s="321"/>
      <c r="E36" s="321"/>
      <c r="F36" s="321"/>
      <c r="G36" s="321"/>
      <c r="H36" s="321"/>
      <c r="I36" s="321"/>
      <c r="J36" s="126"/>
    </row>
    <row r="37" spans="1:22" s="16" customFormat="1" ht="12" x14ac:dyDescent="0.2">
      <c r="A37" s="321"/>
      <c r="B37" s="322"/>
      <c r="C37" s="322"/>
      <c r="D37" s="322"/>
      <c r="E37" s="322"/>
    </row>
    <row r="38" spans="1:22" s="16" customFormat="1" ht="12" x14ac:dyDescent="0.2"/>
    <row r="39" spans="1:22" s="16" customFormat="1" ht="12" x14ac:dyDescent="0.2"/>
    <row r="40" spans="1:22" ht="34.5" customHeight="1" x14ac:dyDescent="0.2"/>
    <row r="41" spans="1:22" x14ac:dyDescent="0.2">
      <c r="B41" s="3"/>
      <c r="C41" s="3"/>
      <c r="D41" s="3"/>
      <c r="E41" s="3"/>
      <c r="F41" s="3"/>
      <c r="G41" s="3"/>
      <c r="H41" s="3"/>
      <c r="I41" s="3"/>
      <c r="J41" s="3"/>
    </row>
    <row r="49" spans="1:19" x14ac:dyDescent="0.2">
      <c r="C49" s="4"/>
    </row>
    <row r="51" spans="1:19" x14ac:dyDescent="0.2">
      <c r="B51" s="12"/>
      <c r="C51" s="12"/>
    </row>
    <row r="55" spans="1:19" x14ac:dyDescent="0.2">
      <c r="G55" s="4"/>
    </row>
    <row r="57" spans="1:19" x14ac:dyDescent="0.2">
      <c r="C57" s="4"/>
      <c r="F57" s="4"/>
    </row>
    <row r="60" spans="1:19" x14ac:dyDescent="0.2">
      <c r="B60" s="12"/>
      <c r="C60" s="12"/>
    </row>
    <row r="61" spans="1:19" x14ac:dyDescent="0.2">
      <c r="A61" s="2"/>
      <c r="S61" s="2"/>
    </row>
  </sheetData>
  <mergeCells count="11">
    <mergeCell ref="A1:J1"/>
    <mergeCell ref="K1:S1"/>
    <mergeCell ref="A37:E37"/>
    <mergeCell ref="A36:I36"/>
    <mergeCell ref="S3:S4"/>
    <mergeCell ref="A35:J35"/>
    <mergeCell ref="A3:A4"/>
    <mergeCell ref="B3:J3"/>
    <mergeCell ref="Q3:Q4"/>
    <mergeCell ref="R3:R4"/>
    <mergeCell ref="K3:P3"/>
  </mergeCells>
  <phoneticPr fontId="7" type="noConversion"/>
  <pageMargins left="0.7" right="0.7" top="0.5" bottom="0.5" header="0.5" footer="0.5"/>
  <pageSetup paperSize="9" scale="80" pageOrder="overThenDown" orientation="landscape" r:id="rId1"/>
  <headerFooter alignWithMargins="0"/>
  <ignoredErrors>
    <ignoredError sqref="B5 E5:F5 G5:Q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F4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RowHeight="14.25" x14ac:dyDescent="0.2"/>
  <cols>
    <col min="1" max="1" width="69.5703125" style="63" customWidth="1"/>
    <col min="2" max="2" width="10.140625" style="63" customWidth="1"/>
    <col min="3" max="3" width="11.7109375" style="63" customWidth="1"/>
    <col min="4" max="4" width="9.7109375" style="63" customWidth="1"/>
    <col min="5" max="5" width="8.5703125" style="63" customWidth="1"/>
    <col min="6" max="6" width="10.28515625" style="63" customWidth="1"/>
    <col min="7" max="7" width="9.140625" style="63" customWidth="1"/>
    <col min="8" max="8" width="9.5703125" style="63" customWidth="1"/>
    <col min="9" max="9" width="10.140625" style="63" customWidth="1"/>
    <col min="10" max="10" width="9.7109375" style="63" customWidth="1"/>
    <col min="11" max="11" width="9.28515625" style="63" customWidth="1"/>
    <col min="12" max="12" width="69.85546875" style="63" customWidth="1"/>
    <col min="13" max="13" width="10" style="63" customWidth="1"/>
    <col min="14" max="14" width="8.42578125" style="63" customWidth="1"/>
    <col min="15" max="15" width="11" style="63" bestFit="1" customWidth="1"/>
    <col min="16" max="16" width="8.85546875" style="63" customWidth="1"/>
    <col min="17" max="17" width="11" style="63" bestFit="1" customWidth="1"/>
    <col min="18" max="18" width="8.5703125" style="63" bestFit="1" customWidth="1"/>
    <col min="19" max="19" width="11" style="63" bestFit="1" customWidth="1"/>
    <col min="20" max="20" width="8.42578125" style="63" customWidth="1"/>
    <col min="21" max="21" width="11" style="63" bestFit="1" customWidth="1"/>
    <col min="22" max="22" width="9" style="63" customWidth="1"/>
    <col min="23" max="23" width="77.140625" style="63" customWidth="1"/>
    <col min="24" max="24" width="11" style="63" bestFit="1" customWidth="1"/>
    <col min="25" max="25" width="10.7109375" style="63" customWidth="1"/>
    <col min="26" max="26" width="11" style="63" bestFit="1" customWidth="1"/>
    <col min="27" max="27" width="9.28515625" style="63" customWidth="1"/>
    <col min="28" max="28" width="11" style="63" bestFit="1" customWidth="1"/>
    <col min="29" max="29" width="11.28515625" style="63" customWidth="1"/>
    <col min="30" max="30" width="11" style="63" bestFit="1" customWidth="1"/>
    <col min="31" max="31" width="7.7109375" style="63" customWidth="1"/>
    <col min="32" max="32" width="78.42578125" style="63" customWidth="1"/>
    <col min="33" max="33" width="11.7109375" style="63" bestFit="1" customWidth="1"/>
    <col min="34" max="34" width="9.85546875" style="63" bestFit="1" customWidth="1"/>
    <col min="35" max="35" width="11" style="63" bestFit="1" customWidth="1"/>
    <col min="36" max="36" width="11.7109375" style="63" customWidth="1"/>
    <col min="37" max="37" width="16.140625" style="63" customWidth="1"/>
    <col min="38" max="38" width="16" style="63" bestFit="1" customWidth="1"/>
    <col min="39" max="39" width="11" style="63" bestFit="1" customWidth="1"/>
    <col min="40" max="40" width="9.28515625" style="63" bestFit="1" customWidth="1"/>
    <col min="41" max="41" width="59.140625" style="63" customWidth="1"/>
    <col min="42" max="42" width="9.85546875" style="63" bestFit="1" customWidth="1"/>
    <col min="43" max="43" width="10.42578125" style="63" customWidth="1"/>
    <col min="44" max="44" width="10.7109375" style="63" customWidth="1"/>
    <col min="45" max="45" width="9.28515625" style="63" customWidth="1"/>
    <col min="46" max="46" width="11.42578125" style="63" customWidth="1"/>
    <col min="47" max="47" width="10.42578125" style="63" customWidth="1"/>
    <col min="48" max="48" width="12.5703125" style="63" customWidth="1"/>
    <col min="49" max="49" width="11" style="63" bestFit="1" customWidth="1"/>
    <col min="50" max="50" width="15.140625" style="63" customWidth="1"/>
    <col min="51" max="16384" width="9.140625" style="63"/>
  </cols>
  <sheetData>
    <row r="2" spans="1:52" s="264" customFormat="1" ht="18.75" customHeight="1" x14ac:dyDescent="0.2">
      <c r="A2" s="336" t="s">
        <v>211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6" t="s">
        <v>211</v>
      </c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6" t="s">
        <v>211</v>
      </c>
      <c r="X2" s="337"/>
      <c r="Y2" s="337"/>
      <c r="Z2" s="337"/>
      <c r="AA2" s="337"/>
      <c r="AB2" s="337"/>
      <c r="AC2" s="337"/>
      <c r="AD2" s="337"/>
      <c r="AE2" s="337"/>
      <c r="AF2" s="336" t="s">
        <v>211</v>
      </c>
      <c r="AG2" s="337"/>
      <c r="AH2" s="337"/>
      <c r="AI2" s="337"/>
      <c r="AJ2" s="337"/>
      <c r="AK2" s="337"/>
      <c r="AL2" s="337"/>
      <c r="AM2" s="337"/>
      <c r="AN2" s="337"/>
      <c r="AO2" s="336" t="s">
        <v>211</v>
      </c>
      <c r="AP2" s="337"/>
      <c r="AQ2" s="337"/>
      <c r="AR2" s="337"/>
      <c r="AS2" s="337"/>
      <c r="AT2" s="337"/>
      <c r="AU2" s="337"/>
      <c r="AV2" s="337"/>
    </row>
    <row r="4" spans="1:52" s="181" customFormat="1" ht="21" customHeight="1" x14ac:dyDescent="0.2">
      <c r="A4" s="338" t="s">
        <v>65</v>
      </c>
      <c r="B4" s="339" t="s">
        <v>129</v>
      </c>
      <c r="C4" s="296"/>
      <c r="D4" s="296"/>
      <c r="E4" s="296"/>
      <c r="F4" s="296"/>
      <c r="G4" s="296"/>
      <c r="H4" s="296"/>
      <c r="I4" s="296"/>
      <c r="J4" s="296"/>
      <c r="K4" s="296"/>
      <c r="L4" s="338" t="s">
        <v>65</v>
      </c>
      <c r="M4" s="339" t="s">
        <v>129</v>
      </c>
      <c r="N4" s="296"/>
      <c r="O4" s="296"/>
      <c r="P4" s="296"/>
      <c r="Q4" s="296"/>
      <c r="R4" s="296"/>
      <c r="S4" s="296"/>
      <c r="T4" s="296"/>
      <c r="U4" s="296"/>
      <c r="V4" s="296"/>
      <c r="W4" s="338" t="s">
        <v>65</v>
      </c>
      <c r="X4" s="339" t="s">
        <v>129</v>
      </c>
      <c r="Y4" s="296"/>
      <c r="Z4" s="296"/>
      <c r="AA4" s="296"/>
      <c r="AB4" s="296"/>
      <c r="AC4" s="296"/>
      <c r="AD4" s="296"/>
      <c r="AE4" s="296"/>
      <c r="AF4" s="338" t="s">
        <v>65</v>
      </c>
      <c r="AG4" s="340" t="s">
        <v>0</v>
      </c>
      <c r="AH4" s="341"/>
      <c r="AI4" s="335" t="s">
        <v>122</v>
      </c>
      <c r="AJ4" s="335"/>
      <c r="AK4" s="335" t="s">
        <v>300</v>
      </c>
      <c r="AL4" s="335"/>
      <c r="AM4" s="335" t="s">
        <v>123</v>
      </c>
      <c r="AN4" s="335"/>
      <c r="AO4" s="338" t="s">
        <v>65</v>
      </c>
      <c r="AP4" s="335" t="s">
        <v>181</v>
      </c>
      <c r="AQ4" s="335"/>
      <c r="AR4" s="335" t="s">
        <v>144</v>
      </c>
      <c r="AS4" s="335"/>
      <c r="AT4" s="335" t="s">
        <v>182</v>
      </c>
      <c r="AU4" s="335" t="s">
        <v>124</v>
      </c>
      <c r="AV4" s="335" t="s">
        <v>125</v>
      </c>
    </row>
    <row r="5" spans="1:52" s="181" customFormat="1" ht="88.5" customHeight="1" x14ac:dyDescent="0.2">
      <c r="A5" s="338"/>
      <c r="B5" s="335" t="s">
        <v>117</v>
      </c>
      <c r="C5" s="335"/>
      <c r="D5" s="335" t="s">
        <v>118</v>
      </c>
      <c r="E5" s="335"/>
      <c r="F5" s="335" t="s">
        <v>177</v>
      </c>
      <c r="G5" s="335"/>
      <c r="H5" s="335" t="s">
        <v>34</v>
      </c>
      <c r="I5" s="335"/>
      <c r="J5" s="335" t="s">
        <v>35</v>
      </c>
      <c r="K5" s="335"/>
      <c r="L5" s="338"/>
      <c r="M5" s="335" t="s">
        <v>36</v>
      </c>
      <c r="N5" s="335"/>
      <c r="O5" s="335" t="s">
        <v>37</v>
      </c>
      <c r="P5" s="335"/>
      <c r="Q5" s="335" t="s">
        <v>38</v>
      </c>
      <c r="R5" s="335"/>
      <c r="S5" s="335" t="s">
        <v>39</v>
      </c>
      <c r="T5" s="335"/>
      <c r="U5" s="335" t="s">
        <v>301</v>
      </c>
      <c r="V5" s="335"/>
      <c r="W5" s="338"/>
      <c r="X5" s="335" t="s">
        <v>40</v>
      </c>
      <c r="Y5" s="335"/>
      <c r="Z5" s="335" t="s">
        <v>41</v>
      </c>
      <c r="AA5" s="335"/>
      <c r="AB5" s="335" t="s">
        <v>299</v>
      </c>
      <c r="AC5" s="335"/>
      <c r="AD5" s="335" t="s">
        <v>42</v>
      </c>
      <c r="AE5" s="335"/>
      <c r="AF5" s="338"/>
      <c r="AG5" s="342"/>
      <c r="AH5" s="343"/>
      <c r="AI5" s="335"/>
      <c r="AJ5" s="335"/>
      <c r="AK5" s="335"/>
      <c r="AL5" s="335"/>
      <c r="AM5" s="335"/>
      <c r="AN5" s="335"/>
      <c r="AO5" s="338"/>
      <c r="AP5" s="335"/>
      <c r="AQ5" s="335"/>
      <c r="AR5" s="335"/>
      <c r="AS5" s="335"/>
      <c r="AT5" s="335"/>
      <c r="AU5" s="335"/>
      <c r="AV5" s="297"/>
    </row>
    <row r="6" spans="1:52" s="181" customFormat="1" ht="23.25" customHeight="1" x14ac:dyDescent="0.2">
      <c r="A6" s="338"/>
      <c r="B6" s="182" t="s">
        <v>178</v>
      </c>
      <c r="C6" s="183" t="s">
        <v>119</v>
      </c>
      <c r="D6" s="182" t="s">
        <v>178</v>
      </c>
      <c r="E6" s="183" t="s">
        <v>119</v>
      </c>
      <c r="F6" s="182" t="s">
        <v>178</v>
      </c>
      <c r="G6" s="183" t="s">
        <v>119</v>
      </c>
      <c r="H6" s="182" t="s">
        <v>178</v>
      </c>
      <c r="I6" s="183" t="s">
        <v>119</v>
      </c>
      <c r="J6" s="182" t="s">
        <v>178</v>
      </c>
      <c r="K6" s="183" t="s">
        <v>119</v>
      </c>
      <c r="L6" s="338"/>
      <c r="M6" s="182" t="s">
        <v>178</v>
      </c>
      <c r="N6" s="183" t="s">
        <v>119</v>
      </c>
      <c r="O6" s="182" t="s">
        <v>178</v>
      </c>
      <c r="P6" s="183" t="s">
        <v>119</v>
      </c>
      <c r="Q6" s="182" t="s">
        <v>178</v>
      </c>
      <c r="R6" s="183" t="s">
        <v>119</v>
      </c>
      <c r="S6" s="182" t="s">
        <v>178</v>
      </c>
      <c r="T6" s="183" t="s">
        <v>119</v>
      </c>
      <c r="U6" s="182" t="s">
        <v>178</v>
      </c>
      <c r="V6" s="183" t="s">
        <v>119</v>
      </c>
      <c r="W6" s="338"/>
      <c r="X6" s="182" t="s">
        <v>178</v>
      </c>
      <c r="Y6" s="183" t="s">
        <v>119</v>
      </c>
      <c r="Z6" s="182" t="s">
        <v>178</v>
      </c>
      <c r="AA6" s="183" t="s">
        <v>119</v>
      </c>
      <c r="AB6" s="182" t="s">
        <v>178</v>
      </c>
      <c r="AC6" s="183" t="s">
        <v>119</v>
      </c>
      <c r="AD6" s="182" t="s">
        <v>178</v>
      </c>
      <c r="AE6" s="183" t="s">
        <v>119</v>
      </c>
      <c r="AF6" s="338"/>
      <c r="AG6" s="182" t="s">
        <v>178</v>
      </c>
      <c r="AH6" s="183" t="s">
        <v>119</v>
      </c>
      <c r="AI6" s="182" t="s">
        <v>178</v>
      </c>
      <c r="AJ6" s="183" t="s">
        <v>119</v>
      </c>
      <c r="AK6" s="182" t="s">
        <v>178</v>
      </c>
      <c r="AL6" s="183" t="s">
        <v>119</v>
      </c>
      <c r="AM6" s="182" t="s">
        <v>178</v>
      </c>
      <c r="AN6" s="183" t="s">
        <v>119</v>
      </c>
      <c r="AO6" s="338"/>
      <c r="AP6" s="182" t="s">
        <v>178</v>
      </c>
      <c r="AQ6" s="183" t="s">
        <v>119</v>
      </c>
      <c r="AR6" s="182" t="s">
        <v>178</v>
      </c>
      <c r="AS6" s="183" t="s">
        <v>119</v>
      </c>
      <c r="AT6" s="251"/>
      <c r="AU6" s="251"/>
      <c r="AV6" s="184"/>
    </row>
    <row r="7" spans="1:52" s="181" customFormat="1" ht="6" hidden="1" customHeight="1" x14ac:dyDescent="0.2">
      <c r="A7" s="338"/>
      <c r="B7" s="182" t="s">
        <v>20</v>
      </c>
      <c r="C7" s="182"/>
      <c r="D7" s="182" t="s">
        <v>20</v>
      </c>
      <c r="E7" s="182"/>
      <c r="F7" s="182" t="s">
        <v>20</v>
      </c>
      <c r="G7" s="182"/>
      <c r="H7" s="182" t="s">
        <v>20</v>
      </c>
      <c r="I7" s="182"/>
      <c r="J7" s="182" t="s">
        <v>20</v>
      </c>
      <c r="K7" s="182"/>
      <c r="L7" s="338"/>
      <c r="M7" s="182" t="s">
        <v>20</v>
      </c>
      <c r="N7" s="182"/>
      <c r="O7" s="182" t="s">
        <v>20</v>
      </c>
      <c r="P7" s="182"/>
      <c r="Q7" s="182" t="s">
        <v>20</v>
      </c>
      <c r="R7" s="182"/>
      <c r="S7" s="182" t="s">
        <v>20</v>
      </c>
      <c r="T7" s="182"/>
      <c r="U7" s="182" t="s">
        <v>20</v>
      </c>
      <c r="V7" s="182"/>
      <c r="W7" s="338"/>
      <c r="X7" s="182" t="s">
        <v>20</v>
      </c>
      <c r="Y7" s="182" t="s">
        <v>120</v>
      </c>
      <c r="Z7" s="182" t="s">
        <v>20</v>
      </c>
      <c r="AA7" s="182" t="s">
        <v>120</v>
      </c>
      <c r="AB7" s="182" t="s">
        <v>20</v>
      </c>
      <c r="AC7" s="182" t="s">
        <v>120</v>
      </c>
      <c r="AD7" s="182" t="s">
        <v>20</v>
      </c>
      <c r="AE7" s="182" t="s">
        <v>120</v>
      </c>
      <c r="AF7" s="338"/>
      <c r="AG7" s="182" t="s">
        <v>20</v>
      </c>
      <c r="AH7" s="182" t="s">
        <v>120</v>
      </c>
      <c r="AI7" s="182" t="s">
        <v>20</v>
      </c>
      <c r="AJ7" s="182" t="s">
        <v>120</v>
      </c>
      <c r="AK7" s="182" t="s">
        <v>20</v>
      </c>
      <c r="AL7" s="182" t="s">
        <v>120</v>
      </c>
      <c r="AM7" s="182" t="s">
        <v>20</v>
      </c>
      <c r="AN7" s="182" t="s">
        <v>120</v>
      </c>
      <c r="AO7" s="338"/>
      <c r="AP7" s="182" t="s">
        <v>20</v>
      </c>
      <c r="AQ7" s="182" t="s">
        <v>120</v>
      </c>
      <c r="AR7" s="182" t="s">
        <v>20</v>
      </c>
      <c r="AS7" s="182" t="s">
        <v>120</v>
      </c>
      <c r="AT7" s="251"/>
      <c r="AU7" s="251"/>
      <c r="AV7" s="185"/>
    </row>
    <row r="8" spans="1:52" s="181" customFormat="1" ht="22.5" customHeight="1" x14ac:dyDescent="0.2">
      <c r="A8" s="338"/>
      <c r="B8" s="182"/>
      <c r="C8" s="182" t="s">
        <v>121</v>
      </c>
      <c r="D8" s="182"/>
      <c r="E8" s="182" t="s">
        <v>121</v>
      </c>
      <c r="F8" s="182"/>
      <c r="G8" s="182" t="s">
        <v>121</v>
      </c>
      <c r="H8" s="182"/>
      <c r="I8" s="182" t="s">
        <v>121</v>
      </c>
      <c r="J8" s="182"/>
      <c r="K8" s="182" t="s">
        <v>121</v>
      </c>
      <c r="L8" s="338"/>
      <c r="M8" s="182"/>
      <c r="N8" s="182" t="s">
        <v>121</v>
      </c>
      <c r="O8" s="182"/>
      <c r="P8" s="182" t="s">
        <v>121</v>
      </c>
      <c r="Q8" s="182"/>
      <c r="R8" s="182" t="s">
        <v>121</v>
      </c>
      <c r="S8" s="182"/>
      <c r="T8" s="182" t="s">
        <v>121</v>
      </c>
      <c r="U8" s="182"/>
      <c r="V8" s="182" t="s">
        <v>121</v>
      </c>
      <c r="W8" s="338"/>
      <c r="X8" s="182"/>
      <c r="Y8" s="182" t="s">
        <v>121</v>
      </c>
      <c r="Z8" s="182"/>
      <c r="AA8" s="182" t="s">
        <v>121</v>
      </c>
      <c r="AB8" s="182"/>
      <c r="AC8" s="182" t="s">
        <v>121</v>
      </c>
      <c r="AD8" s="182"/>
      <c r="AE8" s="182" t="s">
        <v>121</v>
      </c>
      <c r="AF8" s="338"/>
      <c r="AG8" s="182"/>
      <c r="AH8" s="182" t="s">
        <v>121</v>
      </c>
      <c r="AI8" s="182"/>
      <c r="AJ8" s="182" t="s">
        <v>121</v>
      </c>
      <c r="AK8" s="182"/>
      <c r="AL8" s="182" t="s">
        <v>121</v>
      </c>
      <c r="AM8" s="182"/>
      <c r="AN8" s="182" t="s">
        <v>121</v>
      </c>
      <c r="AO8" s="338"/>
      <c r="AP8" s="182"/>
      <c r="AQ8" s="182" t="s">
        <v>121</v>
      </c>
      <c r="AR8" s="182"/>
      <c r="AS8" s="182" t="s">
        <v>121</v>
      </c>
      <c r="AT8" s="251"/>
      <c r="AU8" s="251"/>
      <c r="AV8" s="186"/>
    </row>
    <row r="9" spans="1:52" s="181" customFormat="1" ht="47.25" customHeight="1" x14ac:dyDescent="0.2">
      <c r="A9" s="338"/>
      <c r="B9" s="187" t="s">
        <v>1</v>
      </c>
      <c r="C9" s="187"/>
      <c r="D9" s="188" t="s">
        <v>43</v>
      </c>
      <c r="E9" s="188" t="s">
        <v>20</v>
      </c>
      <c r="F9" s="188" t="s">
        <v>3</v>
      </c>
      <c r="G9" s="188" t="s">
        <v>20</v>
      </c>
      <c r="H9" s="187" t="s">
        <v>179</v>
      </c>
      <c r="I9" s="188"/>
      <c r="J9" s="187" t="s">
        <v>5</v>
      </c>
      <c r="K9" s="188"/>
      <c r="L9" s="338"/>
      <c r="M9" s="187" t="s">
        <v>180</v>
      </c>
      <c r="N9" s="188"/>
      <c r="O9" s="187" t="s">
        <v>7</v>
      </c>
      <c r="P9" s="188"/>
      <c r="Q9" s="187" t="s">
        <v>8</v>
      </c>
      <c r="R9" s="188"/>
      <c r="S9" s="187" t="s">
        <v>9</v>
      </c>
      <c r="T9" s="188"/>
      <c r="U9" s="187" t="s">
        <v>10</v>
      </c>
      <c r="V9" s="188"/>
      <c r="W9" s="338"/>
      <c r="X9" s="187" t="s">
        <v>11</v>
      </c>
      <c r="Y9" s="188"/>
      <c r="Z9" s="187" t="s">
        <v>12</v>
      </c>
      <c r="AA9" s="188"/>
      <c r="AB9" s="187" t="s">
        <v>13</v>
      </c>
      <c r="AC9" s="188"/>
      <c r="AD9" s="187" t="s">
        <v>14</v>
      </c>
      <c r="AE9" s="188"/>
      <c r="AF9" s="338"/>
      <c r="AG9" s="189" t="s">
        <v>15</v>
      </c>
      <c r="AH9" s="188"/>
      <c r="AI9" s="188" t="s">
        <v>16</v>
      </c>
      <c r="AJ9" s="188"/>
      <c r="AK9" s="190" t="s">
        <v>44</v>
      </c>
      <c r="AL9" s="182" t="s">
        <v>20</v>
      </c>
      <c r="AM9" s="190" t="s">
        <v>45</v>
      </c>
      <c r="AN9" s="190" t="s">
        <v>20</v>
      </c>
      <c r="AO9" s="338"/>
      <c r="AP9" s="190" t="s">
        <v>46</v>
      </c>
      <c r="AQ9" s="190" t="s">
        <v>20</v>
      </c>
      <c r="AR9" s="190" t="s">
        <v>47</v>
      </c>
      <c r="AS9" s="190" t="s">
        <v>20</v>
      </c>
      <c r="AT9" s="190" t="s">
        <v>48</v>
      </c>
      <c r="AU9" s="190" t="s">
        <v>49</v>
      </c>
      <c r="AV9" s="190" t="s">
        <v>141</v>
      </c>
    </row>
    <row r="10" spans="1:52" s="181" customFormat="1" ht="17.25" customHeight="1" x14ac:dyDescent="0.2">
      <c r="A10" s="275" t="s">
        <v>17</v>
      </c>
      <c r="B10" s="191">
        <v>10242.1</v>
      </c>
      <c r="C10" s="191">
        <v>10140.6</v>
      </c>
      <c r="D10" s="191">
        <v>10148.1</v>
      </c>
      <c r="E10" s="191">
        <v>10046.6</v>
      </c>
      <c r="F10" s="191">
        <v>94</v>
      </c>
      <c r="G10" s="191">
        <v>94</v>
      </c>
      <c r="H10" s="191">
        <v>21165</v>
      </c>
      <c r="I10" s="191">
        <v>15835.4</v>
      </c>
      <c r="J10" s="191">
        <v>2578.5</v>
      </c>
      <c r="K10" s="191">
        <v>473.7</v>
      </c>
      <c r="L10" s="276" t="s">
        <v>17</v>
      </c>
      <c r="M10" s="191">
        <v>25912.5</v>
      </c>
      <c r="N10" s="191">
        <v>6485</v>
      </c>
      <c r="O10" s="191">
        <v>397.9</v>
      </c>
      <c r="P10" s="191">
        <v>50.6</v>
      </c>
      <c r="Q10" s="191">
        <v>3988.7</v>
      </c>
      <c r="R10" s="191">
        <v>3366.5</v>
      </c>
      <c r="S10" s="191">
        <v>2284.1</v>
      </c>
      <c r="T10" s="191">
        <v>151.69999999999999</v>
      </c>
      <c r="U10" s="191">
        <v>5339.3</v>
      </c>
      <c r="V10" s="191">
        <v>5187.8</v>
      </c>
      <c r="W10" s="276" t="s">
        <v>17</v>
      </c>
      <c r="X10" s="191">
        <v>6974.9</v>
      </c>
      <c r="Y10" s="191">
        <v>742.5</v>
      </c>
      <c r="Z10" s="191">
        <v>4930.2</v>
      </c>
      <c r="AA10" s="191">
        <v>1048.7</v>
      </c>
      <c r="AB10" s="191">
        <v>884</v>
      </c>
      <c r="AC10" s="191">
        <v>459.5</v>
      </c>
      <c r="AD10" s="191">
        <v>1361.5</v>
      </c>
      <c r="AE10" s="191">
        <v>1173.2</v>
      </c>
      <c r="AF10" s="277" t="s">
        <v>17</v>
      </c>
      <c r="AG10" s="191">
        <v>86058.7</v>
      </c>
      <c r="AH10" s="191">
        <v>45115.1</v>
      </c>
      <c r="AI10" s="191">
        <v>1717551.7</v>
      </c>
      <c r="AJ10" s="191">
        <v>6201.1</v>
      </c>
      <c r="AK10" s="191">
        <v>1803610.4</v>
      </c>
      <c r="AL10" s="191">
        <v>51316.2</v>
      </c>
      <c r="AM10" s="191">
        <v>7699.4</v>
      </c>
      <c r="AN10" s="191">
        <v>3975.1</v>
      </c>
      <c r="AO10" s="277" t="s">
        <v>17</v>
      </c>
      <c r="AP10" s="191">
        <v>3350.3</v>
      </c>
      <c r="AQ10" s="191">
        <v>1023.8</v>
      </c>
      <c r="AR10" s="191"/>
      <c r="AS10" s="191"/>
      <c r="AT10" s="191">
        <v>1814660.1</v>
      </c>
      <c r="AU10" s="191">
        <v>56315.1</v>
      </c>
      <c r="AV10" s="191">
        <v>3.1</v>
      </c>
    </row>
    <row r="11" spans="1:52" s="181" customFormat="1" ht="15.75" customHeight="1" x14ac:dyDescent="0.2">
      <c r="A11" s="275" t="s">
        <v>18</v>
      </c>
      <c r="B11" s="191">
        <v>10242.1</v>
      </c>
      <c r="C11" s="191">
        <v>10140.6</v>
      </c>
      <c r="D11" s="191">
        <v>10148.1</v>
      </c>
      <c r="E11" s="191">
        <v>10046.6</v>
      </c>
      <c r="F11" s="191">
        <v>94</v>
      </c>
      <c r="G11" s="191">
        <v>94</v>
      </c>
      <c r="H11" s="191">
        <v>21165</v>
      </c>
      <c r="I11" s="191">
        <v>15835.4</v>
      </c>
      <c r="J11" s="191">
        <v>2578.5</v>
      </c>
      <c r="K11" s="191">
        <v>473.7</v>
      </c>
      <c r="L11" s="276" t="s">
        <v>18</v>
      </c>
      <c r="M11" s="191">
        <v>25912.5</v>
      </c>
      <c r="N11" s="191">
        <v>6485</v>
      </c>
      <c r="O11" s="191">
        <v>397.9</v>
      </c>
      <c r="P11" s="191">
        <v>50.6</v>
      </c>
      <c r="Q11" s="191">
        <v>3988.7</v>
      </c>
      <c r="R11" s="191">
        <v>3366.5</v>
      </c>
      <c r="S11" s="191">
        <v>2284.1</v>
      </c>
      <c r="T11" s="191">
        <v>151.69999999999999</v>
      </c>
      <c r="U11" s="191">
        <v>5339.3</v>
      </c>
      <c r="V11" s="191">
        <v>5187.8</v>
      </c>
      <c r="W11" s="276" t="s">
        <v>18</v>
      </c>
      <c r="X11" s="191">
        <v>6974.9</v>
      </c>
      <c r="Y11" s="191">
        <v>742.5</v>
      </c>
      <c r="Z11" s="191">
        <v>4930.2</v>
      </c>
      <c r="AA11" s="191">
        <v>1048.7</v>
      </c>
      <c r="AB11" s="191">
        <v>884</v>
      </c>
      <c r="AC11" s="191">
        <v>459.5</v>
      </c>
      <c r="AD11" s="191">
        <v>1361.5</v>
      </c>
      <c r="AE11" s="191">
        <v>1173.2</v>
      </c>
      <c r="AF11" s="277" t="s">
        <v>18</v>
      </c>
      <c r="AG11" s="191">
        <v>86058.7</v>
      </c>
      <c r="AH11" s="191">
        <v>45115.1</v>
      </c>
      <c r="AI11" s="191"/>
      <c r="AJ11" s="191"/>
      <c r="AK11" s="191">
        <v>86058.7</v>
      </c>
      <c r="AL11" s="191">
        <v>45115.1</v>
      </c>
      <c r="AM11" s="191">
        <v>7699.4</v>
      </c>
      <c r="AN11" s="191">
        <v>3975.1</v>
      </c>
      <c r="AO11" s="277" t="s">
        <v>18</v>
      </c>
      <c r="AP11" s="191">
        <v>3350.3</v>
      </c>
      <c r="AQ11" s="191">
        <v>1023.8</v>
      </c>
      <c r="AR11" s="191" t="s">
        <v>20</v>
      </c>
      <c r="AS11" s="191" t="s">
        <v>20</v>
      </c>
      <c r="AT11" s="191">
        <v>97108.4</v>
      </c>
      <c r="AU11" s="191">
        <v>50113.9</v>
      </c>
      <c r="AV11" s="191">
        <v>51.6</v>
      </c>
    </row>
    <row r="12" spans="1:52" s="181" customFormat="1" ht="15.75" customHeight="1" x14ac:dyDescent="0.2">
      <c r="A12" s="275" t="s">
        <v>19</v>
      </c>
      <c r="B12" s="191">
        <v>10242.1</v>
      </c>
      <c r="C12" s="191">
        <v>10140.6</v>
      </c>
      <c r="D12" s="191">
        <v>10148.1</v>
      </c>
      <c r="E12" s="191">
        <v>10046.6</v>
      </c>
      <c r="F12" s="191">
        <v>94</v>
      </c>
      <c r="G12" s="191">
        <v>94</v>
      </c>
      <c r="H12" s="191"/>
      <c r="I12" s="191"/>
      <c r="J12" s="191"/>
      <c r="K12" s="191"/>
      <c r="L12" s="276" t="s">
        <v>19</v>
      </c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276" t="s">
        <v>19</v>
      </c>
      <c r="X12" s="191"/>
      <c r="Y12" s="191"/>
      <c r="Z12" s="191"/>
      <c r="AA12" s="191"/>
      <c r="AB12" s="191"/>
      <c r="AC12" s="191"/>
      <c r="AD12" s="191"/>
      <c r="AE12" s="191"/>
      <c r="AF12" s="277" t="s">
        <v>19</v>
      </c>
      <c r="AG12" s="191">
        <v>10242.1</v>
      </c>
      <c r="AH12" s="191">
        <v>10140.6</v>
      </c>
      <c r="AI12" s="191"/>
      <c r="AJ12" s="191"/>
      <c r="AK12" s="191">
        <v>10242.1</v>
      </c>
      <c r="AL12" s="191">
        <v>10140.6</v>
      </c>
      <c r="AM12" s="191">
        <v>3058.3</v>
      </c>
      <c r="AN12" s="191">
        <v>3006.6</v>
      </c>
      <c r="AO12" s="276" t="s">
        <v>19</v>
      </c>
      <c r="AP12" s="191">
        <v>426.5</v>
      </c>
      <c r="AQ12" s="191">
        <v>108.8</v>
      </c>
      <c r="AR12" s="191" t="s">
        <v>20</v>
      </c>
      <c r="AS12" s="191" t="s">
        <v>20</v>
      </c>
      <c r="AT12" s="191">
        <v>13726.9</v>
      </c>
      <c r="AU12" s="191">
        <v>13256</v>
      </c>
      <c r="AV12" s="191">
        <v>96.6</v>
      </c>
    </row>
    <row r="13" spans="1:52" s="181" customFormat="1" ht="11.25" x14ac:dyDescent="0.2">
      <c r="A13" s="192" t="s">
        <v>236</v>
      </c>
      <c r="B13" s="191">
        <v>10148.1</v>
      </c>
      <c r="C13" s="191">
        <v>10046.6</v>
      </c>
      <c r="D13" s="193">
        <v>10148.1</v>
      </c>
      <c r="E13" s="278">
        <v>10046.6</v>
      </c>
      <c r="F13" s="191"/>
      <c r="G13" s="191"/>
      <c r="H13" s="191"/>
      <c r="I13" s="191"/>
      <c r="J13" s="191"/>
      <c r="K13" s="191"/>
      <c r="L13" s="194" t="s">
        <v>223</v>
      </c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4" t="s">
        <v>236</v>
      </c>
      <c r="X13" s="191"/>
      <c r="Y13" s="191"/>
      <c r="Z13" s="191"/>
      <c r="AA13" s="191"/>
      <c r="AB13" s="191"/>
      <c r="AC13" s="191"/>
      <c r="AD13" s="191"/>
      <c r="AE13" s="191"/>
      <c r="AF13" s="195" t="s">
        <v>236</v>
      </c>
      <c r="AG13" s="191">
        <v>10148.1</v>
      </c>
      <c r="AH13" s="191">
        <v>10046.6</v>
      </c>
      <c r="AI13" s="191"/>
      <c r="AJ13" s="191"/>
      <c r="AK13" s="191">
        <v>10148.1</v>
      </c>
      <c r="AL13" s="191">
        <v>10046.6</v>
      </c>
      <c r="AM13" s="191">
        <v>3058.3</v>
      </c>
      <c r="AN13" s="191">
        <v>3006.6</v>
      </c>
      <c r="AO13" s="194" t="s">
        <v>236</v>
      </c>
      <c r="AP13" s="191">
        <v>426.5</v>
      </c>
      <c r="AQ13" s="191">
        <v>108.8</v>
      </c>
      <c r="AR13" s="191" t="s">
        <v>147</v>
      </c>
      <c r="AS13" s="191" t="s">
        <v>147</v>
      </c>
      <c r="AT13" s="191">
        <v>13632.9</v>
      </c>
      <c r="AU13" s="191">
        <v>13162.1</v>
      </c>
      <c r="AV13" s="191">
        <v>96.5</v>
      </c>
      <c r="AZ13" s="196"/>
    </row>
    <row r="14" spans="1:52" s="181" customFormat="1" ht="22.5" x14ac:dyDescent="0.2">
      <c r="A14" s="192" t="s">
        <v>166</v>
      </c>
      <c r="B14" s="191">
        <v>94</v>
      </c>
      <c r="C14" s="191">
        <v>94</v>
      </c>
      <c r="D14" s="193"/>
      <c r="E14" s="193">
        <v>0</v>
      </c>
      <c r="F14" s="193">
        <v>94</v>
      </c>
      <c r="G14" s="191">
        <v>94</v>
      </c>
      <c r="H14" s="191"/>
      <c r="I14" s="191"/>
      <c r="J14" s="191"/>
      <c r="K14" s="191"/>
      <c r="L14" s="194" t="s">
        <v>166</v>
      </c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4" t="s">
        <v>166</v>
      </c>
      <c r="X14" s="191"/>
      <c r="Y14" s="191"/>
      <c r="Z14" s="191"/>
      <c r="AA14" s="191"/>
      <c r="AB14" s="191"/>
      <c r="AC14" s="191"/>
      <c r="AD14" s="191"/>
      <c r="AE14" s="191"/>
      <c r="AF14" s="195" t="s">
        <v>166</v>
      </c>
      <c r="AG14" s="191">
        <v>94</v>
      </c>
      <c r="AH14" s="191">
        <v>94</v>
      </c>
      <c r="AI14" s="191"/>
      <c r="AJ14" s="191"/>
      <c r="AK14" s="191">
        <v>94</v>
      </c>
      <c r="AL14" s="191">
        <v>94</v>
      </c>
      <c r="AM14" s="191"/>
      <c r="AN14" s="191"/>
      <c r="AO14" s="194" t="s">
        <v>166</v>
      </c>
      <c r="AP14" s="191">
        <v>0</v>
      </c>
      <c r="AQ14" s="191">
        <v>0</v>
      </c>
      <c r="AR14" s="191" t="s">
        <v>147</v>
      </c>
      <c r="AS14" s="191" t="s">
        <v>147</v>
      </c>
      <c r="AT14" s="191">
        <v>94</v>
      </c>
      <c r="AU14" s="191">
        <v>94</v>
      </c>
      <c r="AV14" s="191">
        <v>100</v>
      </c>
      <c r="AX14" s="196"/>
    </row>
    <row r="15" spans="1:52" s="181" customFormat="1" ht="15.75" customHeight="1" x14ac:dyDescent="0.2">
      <c r="A15" s="275" t="s">
        <v>155</v>
      </c>
      <c r="B15" s="193"/>
      <c r="C15" s="193"/>
      <c r="D15" s="193"/>
      <c r="E15" s="193"/>
      <c r="F15" s="193"/>
      <c r="G15" s="193"/>
      <c r="H15" s="191">
        <v>21165</v>
      </c>
      <c r="I15" s="278">
        <v>15835.4</v>
      </c>
      <c r="J15" s="191"/>
      <c r="K15" s="191"/>
      <c r="L15" s="276" t="s">
        <v>155</v>
      </c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276" t="s">
        <v>155</v>
      </c>
      <c r="X15" s="191"/>
      <c r="Y15" s="191"/>
      <c r="Z15" s="191"/>
      <c r="AA15" s="191"/>
      <c r="AB15" s="191"/>
      <c r="AC15" s="191"/>
      <c r="AD15" s="191"/>
      <c r="AE15" s="191"/>
      <c r="AF15" s="277" t="s">
        <v>155</v>
      </c>
      <c r="AG15" s="191">
        <v>21165</v>
      </c>
      <c r="AH15" s="191">
        <v>15835.4</v>
      </c>
      <c r="AI15" s="191"/>
      <c r="AJ15" s="191"/>
      <c r="AK15" s="191">
        <v>21165</v>
      </c>
      <c r="AL15" s="191">
        <v>15835.4</v>
      </c>
      <c r="AM15" s="191">
        <v>2290.6</v>
      </c>
      <c r="AN15" s="191">
        <v>760</v>
      </c>
      <c r="AO15" s="276" t="s">
        <v>155</v>
      </c>
      <c r="AP15" s="191">
        <v>769.1</v>
      </c>
      <c r="AQ15" s="191">
        <v>267.8</v>
      </c>
      <c r="AR15" s="191" t="s">
        <v>147</v>
      </c>
      <c r="AS15" s="191" t="s">
        <v>147</v>
      </c>
      <c r="AT15" s="191">
        <v>24224.7</v>
      </c>
      <c r="AU15" s="191">
        <v>16863.2</v>
      </c>
      <c r="AV15" s="191">
        <v>69.599999999999994</v>
      </c>
      <c r="AX15" s="196"/>
      <c r="AZ15" s="196"/>
    </row>
    <row r="16" spans="1:52" s="181" customFormat="1" ht="15.75" customHeight="1" x14ac:dyDescent="0.2">
      <c r="A16" s="275" t="s">
        <v>22</v>
      </c>
      <c r="B16" s="193"/>
      <c r="C16" s="193"/>
      <c r="D16" s="193"/>
      <c r="E16" s="193"/>
      <c r="F16" s="193"/>
      <c r="G16" s="193"/>
      <c r="H16" s="191"/>
      <c r="I16" s="191"/>
      <c r="J16" s="191">
        <v>2578.5</v>
      </c>
      <c r="K16" s="278">
        <v>473.7</v>
      </c>
      <c r="L16" s="276" t="s">
        <v>22</v>
      </c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276" t="s">
        <v>22</v>
      </c>
      <c r="X16" s="191"/>
      <c r="Y16" s="191"/>
      <c r="Z16" s="191"/>
      <c r="AA16" s="191"/>
      <c r="AB16" s="191"/>
      <c r="AC16" s="191"/>
      <c r="AD16" s="191"/>
      <c r="AE16" s="191"/>
      <c r="AF16" s="277" t="s">
        <v>22</v>
      </c>
      <c r="AG16" s="191">
        <v>2578.5</v>
      </c>
      <c r="AH16" s="191">
        <v>473.7</v>
      </c>
      <c r="AI16" s="191"/>
      <c r="AJ16" s="191"/>
      <c r="AK16" s="191">
        <v>2578.5</v>
      </c>
      <c r="AL16" s="191">
        <v>473.7</v>
      </c>
      <c r="AM16" s="191">
        <v>21.7</v>
      </c>
      <c r="AN16" s="191">
        <v>2.5</v>
      </c>
      <c r="AO16" s="276" t="s">
        <v>22</v>
      </c>
      <c r="AP16" s="191">
        <v>300.3</v>
      </c>
      <c r="AQ16" s="191">
        <v>76.900000000000006</v>
      </c>
      <c r="AR16" s="191" t="s">
        <v>147</v>
      </c>
      <c r="AS16" s="191" t="s">
        <v>147</v>
      </c>
      <c r="AT16" s="191">
        <v>2900.5</v>
      </c>
      <c r="AU16" s="191">
        <v>553</v>
      </c>
      <c r="AV16" s="191">
        <v>19.100000000000001</v>
      </c>
    </row>
    <row r="17" spans="1:58" s="181" customFormat="1" ht="15.75" customHeight="1" x14ac:dyDescent="0.2">
      <c r="A17" s="275" t="s">
        <v>23</v>
      </c>
      <c r="B17" s="193"/>
      <c r="C17" s="193"/>
      <c r="D17" s="193"/>
      <c r="E17" s="193"/>
      <c r="F17" s="193"/>
      <c r="G17" s="193"/>
      <c r="H17" s="191"/>
      <c r="I17" s="191"/>
      <c r="J17" s="191"/>
      <c r="K17" s="191"/>
      <c r="L17" s="276" t="s">
        <v>23</v>
      </c>
      <c r="M17" s="191">
        <v>25912.5</v>
      </c>
      <c r="N17" s="279">
        <v>6485</v>
      </c>
      <c r="O17" s="191"/>
      <c r="P17" s="191"/>
      <c r="Q17" s="191"/>
      <c r="R17" s="191"/>
      <c r="S17" s="191"/>
      <c r="T17" s="191"/>
      <c r="U17" s="191"/>
      <c r="V17" s="191"/>
      <c r="W17" s="276" t="s">
        <v>23</v>
      </c>
      <c r="X17" s="191"/>
      <c r="Y17" s="191"/>
      <c r="Z17" s="191"/>
      <c r="AA17" s="191"/>
      <c r="AB17" s="191"/>
      <c r="AC17" s="191"/>
      <c r="AD17" s="191"/>
      <c r="AE17" s="191"/>
      <c r="AF17" s="277" t="s">
        <v>23</v>
      </c>
      <c r="AG17" s="191">
        <v>25912.5</v>
      </c>
      <c r="AH17" s="191">
        <v>6485</v>
      </c>
      <c r="AI17" s="191"/>
      <c r="AJ17" s="191"/>
      <c r="AK17" s="191">
        <v>25912.5</v>
      </c>
      <c r="AL17" s="191">
        <v>6485</v>
      </c>
      <c r="AM17" s="191">
        <v>18.8</v>
      </c>
      <c r="AN17" s="191">
        <v>0.8</v>
      </c>
      <c r="AO17" s="276" t="s">
        <v>23</v>
      </c>
      <c r="AP17" s="191">
        <v>957.3</v>
      </c>
      <c r="AQ17" s="191">
        <v>168.2</v>
      </c>
      <c r="AR17" s="191" t="s">
        <v>147</v>
      </c>
      <c r="AS17" s="191" t="s">
        <v>147</v>
      </c>
      <c r="AT17" s="191">
        <v>26888.6</v>
      </c>
      <c r="AU17" s="191">
        <v>6654</v>
      </c>
      <c r="AV17" s="191">
        <v>24.7</v>
      </c>
      <c r="BA17" s="196"/>
    </row>
    <row r="18" spans="1:58" s="181" customFormat="1" ht="15.75" customHeight="1" x14ac:dyDescent="0.2">
      <c r="A18" s="275" t="s">
        <v>156</v>
      </c>
      <c r="B18" s="193"/>
      <c r="C18" s="193"/>
      <c r="D18" s="193"/>
      <c r="E18" s="193"/>
      <c r="F18" s="193"/>
      <c r="G18" s="193"/>
      <c r="H18" s="191"/>
      <c r="I18" s="191"/>
      <c r="J18" s="191"/>
      <c r="K18" s="191"/>
      <c r="L18" s="276" t="s">
        <v>156</v>
      </c>
      <c r="M18" s="191"/>
      <c r="N18" s="191"/>
      <c r="O18" s="191">
        <v>397.9</v>
      </c>
      <c r="P18" s="278">
        <v>50.6</v>
      </c>
      <c r="Q18" s="191"/>
      <c r="R18" s="191"/>
      <c r="S18" s="191"/>
      <c r="T18" s="191"/>
      <c r="U18" s="191"/>
      <c r="V18" s="191"/>
      <c r="W18" s="276" t="s">
        <v>156</v>
      </c>
      <c r="X18" s="191"/>
      <c r="Y18" s="191"/>
      <c r="Z18" s="191"/>
      <c r="AA18" s="191"/>
      <c r="AB18" s="191"/>
      <c r="AC18" s="191"/>
      <c r="AD18" s="191"/>
      <c r="AE18" s="191"/>
      <c r="AF18" s="277" t="s">
        <v>156</v>
      </c>
      <c r="AG18" s="191">
        <v>397.9</v>
      </c>
      <c r="AH18" s="191">
        <v>50.6</v>
      </c>
      <c r="AI18" s="191"/>
      <c r="AJ18" s="191"/>
      <c r="AK18" s="191">
        <v>397.9</v>
      </c>
      <c r="AL18" s="191">
        <v>50.6</v>
      </c>
      <c r="AM18" s="191">
        <v>0.9</v>
      </c>
      <c r="AN18" s="191">
        <v>0.1</v>
      </c>
      <c r="AO18" s="276" t="s">
        <v>156</v>
      </c>
      <c r="AP18" s="191">
        <v>0.6</v>
      </c>
      <c r="AQ18" s="191">
        <v>0.1</v>
      </c>
      <c r="AR18" s="191" t="s">
        <v>147</v>
      </c>
      <c r="AS18" s="191" t="s">
        <v>147</v>
      </c>
      <c r="AT18" s="191">
        <v>399.4</v>
      </c>
      <c r="AU18" s="191">
        <v>50.8</v>
      </c>
      <c r="AV18" s="191">
        <v>12.7</v>
      </c>
    </row>
    <row r="19" spans="1:58" s="181" customFormat="1" ht="15.75" customHeight="1" x14ac:dyDescent="0.2">
      <c r="A19" s="275" t="s">
        <v>24</v>
      </c>
      <c r="B19" s="193"/>
      <c r="C19" s="193"/>
      <c r="D19" s="193"/>
      <c r="E19" s="193"/>
      <c r="F19" s="193"/>
      <c r="G19" s="193"/>
      <c r="H19" s="191"/>
      <c r="I19" s="191"/>
      <c r="J19" s="191"/>
      <c r="K19" s="191"/>
      <c r="L19" s="276" t="s">
        <v>24</v>
      </c>
      <c r="M19" s="191"/>
      <c r="N19" s="191"/>
      <c r="O19" s="191"/>
      <c r="P19" s="191"/>
      <c r="Q19" s="191">
        <v>3988.7</v>
      </c>
      <c r="R19" s="278">
        <v>3366.5</v>
      </c>
      <c r="S19" s="191"/>
      <c r="T19" s="191"/>
      <c r="U19" s="191"/>
      <c r="V19" s="191"/>
      <c r="W19" s="276" t="s">
        <v>24</v>
      </c>
      <c r="X19" s="191"/>
      <c r="Y19" s="191"/>
      <c r="Z19" s="191"/>
      <c r="AA19" s="191"/>
      <c r="AB19" s="191"/>
      <c r="AC19" s="191"/>
      <c r="AD19" s="191"/>
      <c r="AE19" s="191"/>
      <c r="AF19" s="277" t="s">
        <v>24</v>
      </c>
      <c r="AG19" s="191">
        <v>3988.7</v>
      </c>
      <c r="AH19" s="191">
        <v>3366.5</v>
      </c>
      <c r="AI19" s="191"/>
      <c r="AJ19" s="191"/>
      <c r="AK19" s="191">
        <v>3988.7</v>
      </c>
      <c r="AL19" s="191">
        <v>3366.5</v>
      </c>
      <c r="AM19" s="191">
        <v>1417.9</v>
      </c>
      <c r="AN19" s="191">
        <v>134.69999999999999</v>
      </c>
      <c r="AO19" s="276" t="s">
        <v>24</v>
      </c>
      <c r="AP19" s="191">
        <v>59.8</v>
      </c>
      <c r="AQ19" s="191">
        <v>11.7</v>
      </c>
      <c r="AR19" s="191" t="s">
        <v>147</v>
      </c>
      <c r="AS19" s="191" t="s">
        <v>147</v>
      </c>
      <c r="AT19" s="191">
        <v>5466.4</v>
      </c>
      <c r="AU19" s="191">
        <v>3512.8</v>
      </c>
      <c r="AV19" s="191">
        <v>64.3</v>
      </c>
      <c r="AX19" s="196"/>
      <c r="BF19" s="196"/>
    </row>
    <row r="20" spans="1:58" s="181" customFormat="1" ht="15.75" customHeight="1" x14ac:dyDescent="0.2">
      <c r="A20" s="275" t="s">
        <v>157</v>
      </c>
      <c r="B20" s="193"/>
      <c r="C20" s="193"/>
      <c r="D20" s="193"/>
      <c r="E20" s="193"/>
      <c r="F20" s="193"/>
      <c r="G20" s="193"/>
      <c r="H20" s="191"/>
      <c r="I20" s="191"/>
      <c r="J20" s="191"/>
      <c r="K20" s="191"/>
      <c r="L20" s="276" t="s">
        <v>157</v>
      </c>
      <c r="M20" s="191"/>
      <c r="N20" s="191"/>
      <c r="O20" s="191"/>
      <c r="P20" s="191"/>
      <c r="Q20" s="191"/>
      <c r="R20" s="191"/>
      <c r="S20" s="191">
        <v>2284.1</v>
      </c>
      <c r="T20" s="278">
        <v>151.69999999999999</v>
      </c>
      <c r="U20" s="191"/>
      <c r="V20" s="191"/>
      <c r="W20" s="276" t="s">
        <v>157</v>
      </c>
      <c r="X20" s="191"/>
      <c r="Y20" s="191"/>
      <c r="Z20" s="191"/>
      <c r="AA20" s="191"/>
      <c r="AB20" s="191"/>
      <c r="AC20" s="191"/>
      <c r="AD20" s="191"/>
      <c r="AE20" s="191"/>
      <c r="AF20" s="277" t="s">
        <v>157</v>
      </c>
      <c r="AG20" s="191">
        <v>2284.1</v>
      </c>
      <c r="AH20" s="191">
        <v>151.69999999999999</v>
      </c>
      <c r="AI20" s="191"/>
      <c r="AJ20" s="191"/>
      <c r="AK20" s="191">
        <v>2284.1</v>
      </c>
      <c r="AL20" s="191">
        <v>151.69999999999999</v>
      </c>
      <c r="AM20" s="191">
        <v>880.4</v>
      </c>
      <c r="AN20" s="191">
        <v>70.099999999999994</v>
      </c>
      <c r="AO20" s="276" t="s">
        <v>157</v>
      </c>
      <c r="AP20" s="191">
        <v>221.5</v>
      </c>
      <c r="AQ20" s="191">
        <v>16.8</v>
      </c>
      <c r="AR20" s="191" t="s">
        <v>147</v>
      </c>
      <c r="AS20" s="191" t="s">
        <v>147</v>
      </c>
      <c r="AT20" s="191">
        <v>3386</v>
      </c>
      <c r="AU20" s="191">
        <v>238.6</v>
      </c>
      <c r="AV20" s="191">
        <v>7</v>
      </c>
      <c r="AX20" s="196"/>
    </row>
    <row r="21" spans="1:58" s="181" customFormat="1" ht="15.75" customHeight="1" x14ac:dyDescent="0.2">
      <c r="A21" s="275" t="s">
        <v>158</v>
      </c>
      <c r="B21" s="193"/>
      <c r="C21" s="193"/>
      <c r="D21" s="193"/>
      <c r="E21" s="193"/>
      <c r="F21" s="193"/>
      <c r="G21" s="193"/>
      <c r="H21" s="191"/>
      <c r="I21" s="191"/>
      <c r="J21" s="191"/>
      <c r="K21" s="191"/>
      <c r="L21" s="276" t="s">
        <v>158</v>
      </c>
      <c r="M21" s="191"/>
      <c r="N21" s="191"/>
      <c r="O21" s="191"/>
      <c r="P21" s="191"/>
      <c r="Q21" s="191"/>
      <c r="R21" s="191"/>
      <c r="S21" s="191"/>
      <c r="T21" s="191"/>
      <c r="U21" s="191">
        <v>5339.3</v>
      </c>
      <c r="V21" s="278">
        <v>5187.8</v>
      </c>
      <c r="W21" s="276" t="s">
        <v>158</v>
      </c>
      <c r="X21" s="191"/>
      <c r="Y21" s="191"/>
      <c r="Z21" s="191"/>
      <c r="AA21" s="191"/>
      <c r="AB21" s="191"/>
      <c r="AC21" s="191"/>
      <c r="AD21" s="191"/>
      <c r="AE21" s="191"/>
      <c r="AF21" s="277" t="s">
        <v>158</v>
      </c>
      <c r="AG21" s="278">
        <v>5339.3</v>
      </c>
      <c r="AH21" s="278">
        <v>5187.8</v>
      </c>
      <c r="AI21" s="191"/>
      <c r="AJ21" s="191"/>
      <c r="AK21" s="191">
        <v>5339.3</v>
      </c>
      <c r="AL21" s="191">
        <v>5187.8</v>
      </c>
      <c r="AM21" s="191"/>
      <c r="AN21" s="191"/>
      <c r="AO21" s="276" t="s">
        <v>158</v>
      </c>
      <c r="AP21" s="191">
        <v>519.9</v>
      </c>
      <c r="AQ21" s="191">
        <v>363.9</v>
      </c>
      <c r="AR21" s="191" t="s">
        <v>147</v>
      </c>
      <c r="AS21" s="191" t="s">
        <v>147</v>
      </c>
      <c r="AT21" s="191">
        <v>5859.2</v>
      </c>
      <c r="AU21" s="191">
        <v>5551.7</v>
      </c>
      <c r="AV21" s="191">
        <v>94.8</v>
      </c>
    </row>
    <row r="22" spans="1:58" s="181" customFormat="1" ht="15.75" customHeight="1" x14ac:dyDescent="0.2">
      <c r="A22" s="275" t="s">
        <v>25</v>
      </c>
      <c r="B22" s="193"/>
      <c r="C22" s="193"/>
      <c r="D22" s="193"/>
      <c r="E22" s="193"/>
      <c r="F22" s="193"/>
      <c r="G22" s="193"/>
      <c r="H22" s="191"/>
      <c r="I22" s="191"/>
      <c r="J22" s="191"/>
      <c r="K22" s="191"/>
      <c r="L22" s="276" t="s">
        <v>25</v>
      </c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276" t="s">
        <v>25</v>
      </c>
      <c r="X22" s="191">
        <v>6974.9</v>
      </c>
      <c r="Y22" s="278">
        <v>742.5</v>
      </c>
      <c r="Z22" s="191"/>
      <c r="AA22" s="191"/>
      <c r="AB22" s="191"/>
      <c r="AC22" s="191"/>
      <c r="AD22" s="191"/>
      <c r="AE22" s="191"/>
      <c r="AF22" s="277" t="s">
        <v>25</v>
      </c>
      <c r="AG22" s="278">
        <v>6974.9</v>
      </c>
      <c r="AH22" s="278">
        <v>742.5</v>
      </c>
      <c r="AI22" s="191"/>
      <c r="AJ22" s="191"/>
      <c r="AK22" s="191">
        <v>6974.9</v>
      </c>
      <c r="AL22" s="191">
        <v>742.5</v>
      </c>
      <c r="AM22" s="191">
        <v>10.8</v>
      </c>
      <c r="AN22" s="191">
        <v>0.3</v>
      </c>
      <c r="AO22" s="276" t="s">
        <v>25</v>
      </c>
      <c r="AP22" s="191">
        <v>42.2</v>
      </c>
      <c r="AQ22" s="191">
        <v>4.2</v>
      </c>
      <c r="AR22" s="191" t="s">
        <v>147</v>
      </c>
      <c r="AS22" s="191" t="s">
        <v>147</v>
      </c>
      <c r="AT22" s="191">
        <v>7027.9</v>
      </c>
      <c r="AU22" s="191">
        <v>747.1</v>
      </c>
      <c r="AV22" s="191">
        <v>10.6</v>
      </c>
    </row>
    <row r="23" spans="1:58" s="181" customFormat="1" ht="15.75" customHeight="1" x14ac:dyDescent="0.2">
      <c r="A23" s="275" t="s">
        <v>159</v>
      </c>
      <c r="B23" s="193"/>
      <c r="C23" s="193"/>
      <c r="D23" s="193"/>
      <c r="E23" s="193"/>
      <c r="F23" s="193"/>
      <c r="G23" s="193"/>
      <c r="H23" s="191"/>
      <c r="I23" s="191"/>
      <c r="J23" s="191"/>
      <c r="K23" s="191"/>
      <c r="L23" s="276" t="s">
        <v>159</v>
      </c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276" t="s">
        <v>159</v>
      </c>
      <c r="X23" s="191"/>
      <c r="Y23" s="191"/>
      <c r="Z23" s="191">
        <v>4930.2</v>
      </c>
      <c r="AA23" s="278">
        <v>1048.7</v>
      </c>
      <c r="AB23" s="191"/>
      <c r="AC23" s="191"/>
      <c r="AD23" s="191"/>
      <c r="AE23" s="191"/>
      <c r="AF23" s="277" t="s">
        <v>159</v>
      </c>
      <c r="AG23" s="191">
        <v>4930.2</v>
      </c>
      <c r="AH23" s="191">
        <v>1048.7</v>
      </c>
      <c r="AI23" s="191"/>
      <c r="AJ23" s="191"/>
      <c r="AK23" s="191">
        <v>4930.2</v>
      </c>
      <c r="AL23" s="191">
        <v>1048.7</v>
      </c>
      <c r="AM23" s="191"/>
      <c r="AN23" s="191"/>
      <c r="AO23" s="276" t="s">
        <v>159</v>
      </c>
      <c r="AP23" s="191">
        <v>53.1</v>
      </c>
      <c r="AQ23" s="191">
        <v>5.3</v>
      </c>
      <c r="AR23" s="191" t="s">
        <v>147</v>
      </c>
      <c r="AS23" s="191" t="s">
        <v>147</v>
      </c>
      <c r="AT23" s="191">
        <v>4983.3</v>
      </c>
      <c r="AU23" s="191">
        <v>1054</v>
      </c>
      <c r="AV23" s="191">
        <v>21.2</v>
      </c>
      <c r="AX23" s="196"/>
    </row>
    <row r="24" spans="1:58" s="181" customFormat="1" ht="15.75" customHeight="1" x14ac:dyDescent="0.2">
      <c r="A24" s="275" t="s">
        <v>160</v>
      </c>
      <c r="B24" s="193"/>
      <c r="C24" s="193"/>
      <c r="D24" s="193"/>
      <c r="E24" s="193"/>
      <c r="F24" s="193"/>
      <c r="G24" s="193"/>
      <c r="H24" s="191"/>
      <c r="I24" s="191"/>
      <c r="J24" s="191"/>
      <c r="K24" s="191"/>
      <c r="L24" s="276" t="s">
        <v>160</v>
      </c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276" t="s">
        <v>160</v>
      </c>
      <c r="X24" s="191"/>
      <c r="Y24" s="191"/>
      <c r="Z24" s="191"/>
      <c r="AA24" s="191"/>
      <c r="AB24" s="191">
        <v>884</v>
      </c>
      <c r="AC24" s="191">
        <v>459.5</v>
      </c>
      <c r="AD24" s="191"/>
      <c r="AE24" s="191"/>
      <c r="AF24" s="277" t="s">
        <v>160</v>
      </c>
      <c r="AG24" s="191">
        <v>884</v>
      </c>
      <c r="AH24" s="191">
        <v>459.5</v>
      </c>
      <c r="AI24" s="191"/>
      <c r="AJ24" s="191"/>
      <c r="AK24" s="191">
        <v>884</v>
      </c>
      <c r="AL24" s="191">
        <v>459.5</v>
      </c>
      <c r="AM24" s="191"/>
      <c r="AN24" s="191"/>
      <c r="AO24" s="276" t="s">
        <v>160</v>
      </c>
      <c r="AP24" s="191"/>
      <c r="AQ24" s="191"/>
      <c r="AR24" s="191" t="s">
        <v>147</v>
      </c>
      <c r="AS24" s="191" t="s">
        <v>147</v>
      </c>
      <c r="AT24" s="191">
        <v>884</v>
      </c>
      <c r="AU24" s="191">
        <v>459.5</v>
      </c>
      <c r="AV24" s="191">
        <v>52</v>
      </c>
      <c r="AX24" s="197"/>
    </row>
    <row r="25" spans="1:58" s="181" customFormat="1" ht="16.5" customHeight="1" x14ac:dyDescent="0.2">
      <c r="A25" s="275" t="s">
        <v>161</v>
      </c>
      <c r="B25" s="193"/>
      <c r="C25" s="193" t="s">
        <v>147</v>
      </c>
      <c r="D25" s="193"/>
      <c r="E25" s="193" t="s">
        <v>147</v>
      </c>
      <c r="F25" s="193" t="s">
        <v>20</v>
      </c>
      <c r="G25" s="193" t="s">
        <v>147</v>
      </c>
      <c r="H25" s="191"/>
      <c r="I25" s="191"/>
      <c r="J25" s="191"/>
      <c r="K25" s="191"/>
      <c r="L25" s="276" t="s">
        <v>161</v>
      </c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276" t="s">
        <v>161</v>
      </c>
      <c r="X25" s="191"/>
      <c r="Y25" s="191"/>
      <c r="Z25" s="191"/>
      <c r="AA25" s="191"/>
      <c r="AB25" s="191"/>
      <c r="AC25" s="191"/>
      <c r="AD25" s="191">
        <v>1361.5</v>
      </c>
      <c r="AE25" s="191">
        <v>1173.2</v>
      </c>
      <c r="AF25" s="277" t="s">
        <v>161</v>
      </c>
      <c r="AG25" s="191">
        <v>1361.5</v>
      </c>
      <c r="AH25" s="191">
        <v>1173.2</v>
      </c>
      <c r="AI25" s="191"/>
      <c r="AJ25" s="191"/>
      <c r="AK25" s="191">
        <v>1361.5</v>
      </c>
      <c r="AL25" s="191">
        <v>1173.2</v>
      </c>
      <c r="AM25" s="191"/>
      <c r="AN25" s="191" t="s">
        <v>147</v>
      </c>
      <c r="AO25" s="276" t="s">
        <v>161</v>
      </c>
      <c r="AP25" s="191"/>
      <c r="AQ25" s="191" t="s">
        <v>147</v>
      </c>
      <c r="AR25" s="191" t="s">
        <v>20</v>
      </c>
      <c r="AS25" s="191" t="s">
        <v>20</v>
      </c>
      <c r="AT25" s="191">
        <v>1361.5</v>
      </c>
      <c r="AU25" s="191">
        <v>1173.2</v>
      </c>
      <c r="AV25" s="191">
        <v>86.2</v>
      </c>
      <c r="AX25" s="196"/>
    </row>
    <row r="26" spans="1:58" s="181" customFormat="1" ht="15.75" customHeight="1" x14ac:dyDescent="0.2">
      <c r="A26" s="275" t="s">
        <v>72</v>
      </c>
      <c r="B26" s="193"/>
      <c r="C26" s="193"/>
      <c r="D26" s="193"/>
      <c r="E26" s="193"/>
      <c r="F26" s="193" t="s">
        <v>20</v>
      </c>
      <c r="G26" s="193"/>
      <c r="H26" s="191"/>
      <c r="I26" s="191"/>
      <c r="J26" s="191"/>
      <c r="K26" s="191"/>
      <c r="L26" s="276" t="s">
        <v>72</v>
      </c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276" t="s">
        <v>72</v>
      </c>
      <c r="X26" s="191"/>
      <c r="Y26" s="191"/>
      <c r="Z26" s="191"/>
      <c r="AA26" s="191"/>
      <c r="AB26" s="191"/>
      <c r="AC26" s="191"/>
      <c r="AD26" s="191"/>
      <c r="AE26" s="191"/>
      <c r="AF26" s="277" t="s">
        <v>72</v>
      </c>
      <c r="AG26" s="191"/>
      <c r="AH26" s="191"/>
      <c r="AI26" s="191"/>
      <c r="AJ26" s="191"/>
      <c r="AK26" s="191">
        <v>1717551.7</v>
      </c>
      <c r="AL26" s="191">
        <v>6201.1</v>
      </c>
      <c r="AM26" s="191"/>
      <c r="AN26" s="191"/>
      <c r="AO26" s="276" t="s">
        <v>72</v>
      </c>
      <c r="AP26" s="191"/>
      <c r="AQ26" s="191"/>
      <c r="AR26" s="191" t="s">
        <v>147</v>
      </c>
      <c r="AS26" s="191" t="s">
        <v>147</v>
      </c>
      <c r="AT26" s="191">
        <v>1717551.7</v>
      </c>
      <c r="AU26" s="191">
        <v>6201.1</v>
      </c>
      <c r="AV26" s="191">
        <v>0.4</v>
      </c>
      <c r="AX26" s="196"/>
    </row>
    <row r="27" spans="1:58" s="181" customFormat="1" ht="15.75" customHeight="1" x14ac:dyDescent="0.2">
      <c r="A27" s="275" t="s">
        <v>63</v>
      </c>
      <c r="B27" s="193"/>
      <c r="C27" s="193"/>
      <c r="D27" s="193"/>
      <c r="E27" s="193"/>
      <c r="F27" s="193" t="s">
        <v>20</v>
      </c>
      <c r="G27" s="193"/>
      <c r="H27" s="191"/>
      <c r="I27" s="191"/>
      <c r="J27" s="191"/>
      <c r="K27" s="191"/>
      <c r="L27" s="277" t="s">
        <v>63</v>
      </c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277" t="s">
        <v>63</v>
      </c>
      <c r="X27" s="191"/>
      <c r="Y27" s="191"/>
      <c r="Z27" s="191"/>
      <c r="AA27" s="191"/>
      <c r="AB27" s="191"/>
      <c r="AC27" s="191"/>
      <c r="AD27" s="191"/>
      <c r="AE27" s="191"/>
      <c r="AF27" s="277" t="s">
        <v>63</v>
      </c>
      <c r="AG27" s="191"/>
      <c r="AH27" s="191"/>
      <c r="AI27" s="191"/>
      <c r="AJ27" s="278"/>
      <c r="AK27" s="191"/>
      <c r="AL27" s="191"/>
      <c r="AM27" s="191"/>
      <c r="AN27" s="191"/>
      <c r="AO27" s="276" t="s">
        <v>63</v>
      </c>
      <c r="AP27" s="191"/>
      <c r="AQ27" s="191"/>
      <c r="AR27" s="191" t="s">
        <v>147</v>
      </c>
      <c r="AS27" s="191" t="s">
        <v>147</v>
      </c>
      <c r="AT27" s="191" t="s">
        <v>148</v>
      </c>
      <c r="AU27" s="191" t="s">
        <v>148</v>
      </c>
      <c r="AV27" s="191"/>
      <c r="AX27" s="196"/>
    </row>
    <row r="28" spans="1:58" s="181" customFormat="1" ht="15.75" customHeight="1" x14ac:dyDescent="0.2">
      <c r="A28" s="275" t="s">
        <v>64</v>
      </c>
      <c r="B28" s="193"/>
      <c r="C28" s="193"/>
      <c r="D28" s="193"/>
      <c r="E28" s="193"/>
      <c r="F28" s="193" t="s">
        <v>20</v>
      </c>
      <c r="G28" s="193"/>
      <c r="H28" s="191"/>
      <c r="I28" s="191"/>
      <c r="J28" s="191"/>
      <c r="K28" s="191"/>
      <c r="L28" s="277" t="s">
        <v>64</v>
      </c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277" t="s">
        <v>64</v>
      </c>
      <c r="X28" s="191"/>
      <c r="Y28" s="191"/>
      <c r="Z28" s="191"/>
      <c r="AA28" s="191"/>
      <c r="AB28" s="191"/>
      <c r="AC28" s="191"/>
      <c r="AD28" s="191"/>
      <c r="AE28" s="191"/>
      <c r="AF28" s="277" t="s">
        <v>64</v>
      </c>
      <c r="AG28" s="191"/>
      <c r="AH28" s="191"/>
      <c r="AI28" s="191"/>
      <c r="AJ28" s="191"/>
      <c r="AK28" s="191"/>
      <c r="AL28" s="191"/>
      <c r="AM28" s="191"/>
      <c r="AN28" s="191"/>
      <c r="AO28" s="276" t="s">
        <v>64</v>
      </c>
      <c r="AP28" s="191"/>
      <c r="AQ28" s="191"/>
      <c r="AR28" s="191" t="s">
        <v>147</v>
      </c>
      <c r="AS28" s="191" t="s">
        <v>147</v>
      </c>
      <c r="AT28" s="191" t="s">
        <v>148</v>
      </c>
      <c r="AU28" s="191" t="s">
        <v>148</v>
      </c>
      <c r="AV28" s="191"/>
    </row>
    <row r="29" spans="1:58" s="181" customFormat="1" ht="15.75" customHeight="1" x14ac:dyDescent="0.2">
      <c r="A29" s="275" t="s">
        <v>27</v>
      </c>
      <c r="B29" s="193"/>
      <c r="C29" s="193" t="s">
        <v>147</v>
      </c>
      <c r="D29" s="193"/>
      <c r="E29" s="193" t="s">
        <v>147</v>
      </c>
      <c r="F29" s="193" t="s">
        <v>20</v>
      </c>
      <c r="G29" s="193" t="s">
        <v>147</v>
      </c>
      <c r="H29" s="191"/>
      <c r="I29" s="191"/>
      <c r="J29" s="191"/>
      <c r="K29" s="191"/>
      <c r="L29" s="198" t="s">
        <v>27</v>
      </c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8" t="s">
        <v>27</v>
      </c>
      <c r="X29" s="191"/>
      <c r="Y29" s="191"/>
      <c r="Z29" s="191"/>
      <c r="AA29" s="191"/>
      <c r="AB29" s="191"/>
      <c r="AC29" s="191"/>
      <c r="AD29" s="191"/>
      <c r="AE29" s="191"/>
      <c r="AF29" s="198" t="s">
        <v>27</v>
      </c>
      <c r="AG29" s="191"/>
      <c r="AH29" s="191"/>
      <c r="AI29" s="191"/>
      <c r="AJ29" s="191"/>
      <c r="AK29" s="191"/>
      <c r="AL29" s="191" t="s">
        <v>147</v>
      </c>
      <c r="AM29" s="191"/>
      <c r="AN29" s="191" t="s">
        <v>147</v>
      </c>
      <c r="AO29" s="199" t="s">
        <v>27</v>
      </c>
      <c r="AP29" s="191"/>
      <c r="AQ29" s="191"/>
      <c r="AR29" s="191" t="s">
        <v>20</v>
      </c>
      <c r="AS29" s="191" t="s">
        <v>20</v>
      </c>
      <c r="AT29" s="191"/>
      <c r="AU29" s="191"/>
      <c r="AV29" s="191"/>
    </row>
    <row r="30" spans="1:58" s="181" customFormat="1" ht="15.75" customHeight="1" x14ac:dyDescent="0.2">
      <c r="A30" s="275" t="s">
        <v>28</v>
      </c>
      <c r="B30" s="193"/>
      <c r="C30" s="193"/>
      <c r="D30" s="193"/>
      <c r="E30" s="193"/>
      <c r="F30" s="193"/>
      <c r="G30" s="193"/>
      <c r="H30" s="191"/>
      <c r="I30" s="191"/>
      <c r="J30" s="191"/>
      <c r="K30" s="191"/>
      <c r="L30" s="198" t="s">
        <v>28</v>
      </c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8" t="s">
        <v>28</v>
      </c>
      <c r="X30" s="191"/>
      <c r="Y30" s="191"/>
      <c r="Z30" s="191"/>
      <c r="AA30" s="191"/>
      <c r="AB30" s="191"/>
      <c r="AC30" s="191"/>
      <c r="AD30" s="191"/>
      <c r="AE30" s="191"/>
      <c r="AF30" s="198" t="s">
        <v>28</v>
      </c>
      <c r="AG30" s="191"/>
      <c r="AH30" s="191"/>
      <c r="AI30" s="191"/>
      <c r="AJ30" s="191"/>
      <c r="AK30" s="191"/>
      <c r="AL30" s="191"/>
      <c r="AM30" s="191"/>
      <c r="AN30" s="191"/>
      <c r="AO30" s="199" t="s">
        <v>28</v>
      </c>
      <c r="AP30" s="191"/>
      <c r="AQ30" s="278"/>
      <c r="AR30" s="191" t="s">
        <v>147</v>
      </c>
      <c r="AS30" s="191" t="s">
        <v>147</v>
      </c>
      <c r="AT30" s="191" t="s">
        <v>148</v>
      </c>
      <c r="AU30" s="191" t="s">
        <v>148</v>
      </c>
      <c r="AV30" s="191"/>
    </row>
    <row r="31" spans="1:58" s="181" customFormat="1" ht="15.75" customHeight="1" x14ac:dyDescent="0.2">
      <c r="A31" s="275" t="s">
        <v>131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8" t="s">
        <v>131</v>
      </c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8" t="s">
        <v>131</v>
      </c>
      <c r="X31" s="191"/>
      <c r="Y31" s="191"/>
      <c r="Z31" s="191"/>
      <c r="AA31" s="191"/>
      <c r="AB31" s="191"/>
      <c r="AC31" s="191"/>
      <c r="AD31" s="191"/>
      <c r="AE31" s="191"/>
      <c r="AF31" s="198" t="s">
        <v>131</v>
      </c>
      <c r="AG31" s="191"/>
      <c r="AH31" s="191"/>
      <c r="AI31" s="191"/>
      <c r="AJ31" s="191"/>
      <c r="AK31" s="191"/>
      <c r="AL31" s="191"/>
      <c r="AM31" s="191"/>
      <c r="AN31" s="191"/>
      <c r="AO31" s="199" t="s">
        <v>131</v>
      </c>
      <c r="AP31" s="191"/>
      <c r="AQ31" s="191" t="s">
        <v>147</v>
      </c>
      <c r="AR31" s="191"/>
      <c r="AS31" s="191"/>
      <c r="AT31" s="191"/>
      <c r="AU31" s="191"/>
      <c r="AV31" s="191"/>
    </row>
    <row r="32" spans="1:58" s="181" customFormat="1" ht="7.5" customHeight="1" x14ac:dyDescent="0.2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200"/>
      <c r="AG32" s="191"/>
      <c r="AH32" s="191"/>
      <c r="AI32" s="191"/>
      <c r="AJ32" s="191"/>
      <c r="AK32" s="191"/>
      <c r="AL32" s="191"/>
      <c r="AM32" s="191"/>
      <c r="AN32" s="191"/>
      <c r="AO32" s="201"/>
      <c r="AP32" s="191"/>
      <c r="AQ32" s="191"/>
      <c r="AR32" s="191"/>
      <c r="AS32" s="191"/>
      <c r="AT32" s="191"/>
      <c r="AU32" s="191"/>
      <c r="AV32" s="191"/>
    </row>
    <row r="33" spans="1:54" s="204" customFormat="1" ht="18.75" customHeight="1" x14ac:dyDescent="0.2">
      <c r="A33" s="198" t="s">
        <v>183</v>
      </c>
      <c r="B33" s="202">
        <v>10242.074664949949</v>
      </c>
      <c r="C33" s="202">
        <v>10140.593664949949</v>
      </c>
      <c r="D33" s="202">
        <v>10148.1</v>
      </c>
      <c r="E33" s="202">
        <v>10046.619000000001</v>
      </c>
      <c r="F33" s="202">
        <v>94</v>
      </c>
      <c r="G33" s="202">
        <v>94</v>
      </c>
      <c r="H33" s="203">
        <v>21165</v>
      </c>
      <c r="I33" s="203">
        <v>15835.4</v>
      </c>
      <c r="J33" s="203">
        <v>2578.5</v>
      </c>
      <c r="K33" s="203">
        <v>473.7</v>
      </c>
      <c r="L33" s="198" t="s">
        <v>29</v>
      </c>
      <c r="M33" s="203">
        <v>25912.5</v>
      </c>
      <c r="N33" s="203">
        <v>6485</v>
      </c>
      <c r="O33" s="203">
        <v>397.9</v>
      </c>
      <c r="P33" s="203">
        <v>50.6</v>
      </c>
      <c r="Q33" s="203">
        <v>3988.7</v>
      </c>
      <c r="R33" s="203">
        <v>3366.5</v>
      </c>
      <c r="S33" s="203">
        <v>2284.1</v>
      </c>
      <c r="T33" s="203">
        <v>151.69999999999999</v>
      </c>
      <c r="U33" s="203">
        <v>5339.3</v>
      </c>
      <c r="V33" s="203">
        <v>5187.8</v>
      </c>
      <c r="W33" s="198" t="s">
        <v>29</v>
      </c>
      <c r="X33" s="203">
        <v>6974.9</v>
      </c>
      <c r="Y33" s="203">
        <v>742.5</v>
      </c>
      <c r="Z33" s="203">
        <v>4930.2</v>
      </c>
      <c r="AA33" s="203">
        <v>1048.7</v>
      </c>
      <c r="AB33" s="203">
        <v>884</v>
      </c>
      <c r="AC33" s="203">
        <v>459.5</v>
      </c>
      <c r="AD33" s="203">
        <v>1361.5</v>
      </c>
      <c r="AE33" s="203">
        <v>1173.2</v>
      </c>
      <c r="AF33" s="198" t="s">
        <v>29</v>
      </c>
      <c r="AG33" s="203">
        <v>86058.7</v>
      </c>
      <c r="AH33" s="203">
        <v>45115.1</v>
      </c>
      <c r="AI33" s="203">
        <v>1717551.7</v>
      </c>
      <c r="AJ33" s="203">
        <v>6201.1</v>
      </c>
      <c r="AK33" s="203">
        <v>1803610.4</v>
      </c>
      <c r="AL33" s="203">
        <v>51316.2</v>
      </c>
      <c r="AM33" s="203">
        <v>7699.4</v>
      </c>
      <c r="AN33" s="203">
        <v>3975.1</v>
      </c>
      <c r="AO33" s="199" t="s">
        <v>183</v>
      </c>
      <c r="AP33" s="203">
        <v>3350.3</v>
      </c>
      <c r="AQ33" s="203">
        <v>1023.8</v>
      </c>
      <c r="AR33" s="203"/>
      <c r="AS33" s="203"/>
      <c r="AT33" s="203">
        <v>1814660.1</v>
      </c>
      <c r="AU33" s="203">
        <v>56315.1</v>
      </c>
      <c r="AV33" s="203"/>
    </row>
    <row r="34" spans="1:54" s="204" customFormat="1" ht="21.75" customHeight="1" x14ac:dyDescent="0.2">
      <c r="A34" s="205" t="s">
        <v>132</v>
      </c>
      <c r="B34" s="203">
        <v>3534.9999999999995</v>
      </c>
      <c r="C34" s="203">
        <v>3499.9743487784117</v>
      </c>
      <c r="D34" s="203">
        <v>3509.5999999999995</v>
      </c>
      <c r="E34" s="203">
        <v>3474.5039999999995</v>
      </c>
      <c r="F34" s="202">
        <v>25.4</v>
      </c>
      <c r="G34" s="203">
        <v>0</v>
      </c>
      <c r="H34" s="203">
        <v>10567.7</v>
      </c>
      <c r="I34" s="203">
        <v>7906.6</v>
      </c>
      <c r="J34" s="203">
        <v>1263.5</v>
      </c>
      <c r="K34" s="203">
        <v>232.1</v>
      </c>
      <c r="L34" s="205" t="s">
        <v>134</v>
      </c>
      <c r="M34" s="203">
        <v>12762</v>
      </c>
      <c r="N34" s="203">
        <v>3193.9</v>
      </c>
      <c r="O34" s="203">
        <v>136.30000000000001</v>
      </c>
      <c r="P34" s="203">
        <v>17.3</v>
      </c>
      <c r="Q34" s="203">
        <v>2942</v>
      </c>
      <c r="R34" s="203">
        <v>2483</v>
      </c>
      <c r="S34" s="203">
        <v>931.3</v>
      </c>
      <c r="T34" s="203">
        <v>61.8</v>
      </c>
      <c r="U34" s="203">
        <v>3271.1</v>
      </c>
      <c r="V34" s="203">
        <v>3178.3</v>
      </c>
      <c r="W34" s="205" t="s">
        <v>136</v>
      </c>
      <c r="X34" s="203">
        <v>2385.1999999999998</v>
      </c>
      <c r="Y34" s="203">
        <v>253.9</v>
      </c>
      <c r="Z34" s="203">
        <v>2056.9</v>
      </c>
      <c r="AA34" s="203">
        <v>437.5</v>
      </c>
      <c r="AB34" s="203">
        <v>296</v>
      </c>
      <c r="AC34" s="203">
        <v>153.9</v>
      </c>
      <c r="AD34" s="203">
        <v>0</v>
      </c>
      <c r="AE34" s="203">
        <v>0</v>
      </c>
      <c r="AF34" s="205" t="s">
        <v>134</v>
      </c>
      <c r="AG34" s="203">
        <v>40147</v>
      </c>
      <c r="AH34" s="203">
        <v>21392.9</v>
      </c>
      <c r="AI34" s="203">
        <v>903364.5</v>
      </c>
      <c r="AJ34" s="203">
        <v>3261.6</v>
      </c>
      <c r="AK34" s="203">
        <v>943511.5</v>
      </c>
      <c r="AL34" s="203">
        <v>24654.5</v>
      </c>
      <c r="AM34" s="203"/>
      <c r="AN34" s="203"/>
      <c r="AO34" s="280" t="s">
        <v>185</v>
      </c>
      <c r="AP34" s="203"/>
      <c r="AQ34" s="203"/>
      <c r="AR34" s="203"/>
      <c r="AS34" s="203"/>
      <c r="AT34" s="203"/>
      <c r="AU34" s="203"/>
      <c r="AV34" s="203"/>
    </row>
    <row r="35" spans="1:54" s="204" customFormat="1" ht="25.5" customHeight="1" x14ac:dyDescent="0.2">
      <c r="A35" s="205" t="s">
        <v>133</v>
      </c>
      <c r="B35" s="203">
        <v>6707.0746649499497</v>
      </c>
      <c r="C35" s="203">
        <v>6666.0896649499509</v>
      </c>
      <c r="D35" s="203">
        <v>6638.5000000000009</v>
      </c>
      <c r="E35" s="203">
        <v>6572.1150000000016</v>
      </c>
      <c r="F35" s="203">
        <v>68.599999999999994</v>
      </c>
      <c r="G35" s="203">
        <v>94</v>
      </c>
      <c r="H35" s="203">
        <v>10597.3</v>
      </c>
      <c r="I35" s="203">
        <v>7928.8</v>
      </c>
      <c r="J35" s="203">
        <v>1315</v>
      </c>
      <c r="K35" s="203">
        <v>241.6</v>
      </c>
      <c r="L35" s="205" t="s">
        <v>135</v>
      </c>
      <c r="M35" s="203">
        <v>13150.5</v>
      </c>
      <c r="N35" s="203">
        <v>3291.1</v>
      </c>
      <c r="O35" s="203">
        <v>261.60000000000002</v>
      </c>
      <c r="P35" s="203">
        <v>33.299999999999997</v>
      </c>
      <c r="Q35" s="203">
        <v>1046.7</v>
      </c>
      <c r="R35" s="203">
        <v>883.4</v>
      </c>
      <c r="S35" s="203">
        <v>1352.8</v>
      </c>
      <c r="T35" s="203">
        <v>89.8</v>
      </c>
      <c r="U35" s="203">
        <v>2068.1999999999998</v>
      </c>
      <c r="V35" s="203">
        <v>2009.5</v>
      </c>
      <c r="W35" s="205" t="s">
        <v>135</v>
      </c>
      <c r="X35" s="203">
        <v>4589.7</v>
      </c>
      <c r="Y35" s="203">
        <v>488.6</v>
      </c>
      <c r="Z35" s="203">
        <v>2873.3</v>
      </c>
      <c r="AA35" s="203">
        <v>611.20000000000005</v>
      </c>
      <c r="AB35" s="203">
        <v>588</v>
      </c>
      <c r="AC35" s="203">
        <v>305.60000000000002</v>
      </c>
      <c r="AD35" s="203">
        <v>1361.5</v>
      </c>
      <c r="AE35" s="203">
        <v>1173.2</v>
      </c>
      <c r="AF35" s="205" t="s">
        <v>135</v>
      </c>
      <c r="AG35" s="203">
        <v>45911.7</v>
      </c>
      <c r="AH35" s="203">
        <v>23722.2</v>
      </c>
      <c r="AI35" s="203">
        <v>814187.2</v>
      </c>
      <c r="AJ35" s="203">
        <v>2939.6</v>
      </c>
      <c r="AK35" s="203">
        <v>860098.9</v>
      </c>
      <c r="AL35" s="203">
        <v>26661.8</v>
      </c>
      <c r="AM35" s="203"/>
      <c r="AN35" s="203"/>
      <c r="AO35" s="280" t="s">
        <v>184</v>
      </c>
      <c r="AP35" s="203"/>
      <c r="AQ35" s="203"/>
      <c r="AR35" s="198"/>
      <c r="AS35" s="203"/>
      <c r="AT35" s="203"/>
      <c r="AU35" s="203"/>
      <c r="AV35" s="203"/>
    </row>
    <row r="36" spans="1:54" s="181" customFormat="1" ht="11.25" x14ac:dyDescent="0.2">
      <c r="A36" s="114" t="s">
        <v>187</v>
      </c>
      <c r="B36" s="191">
        <v>1428.4</v>
      </c>
      <c r="C36" s="191">
        <v>1414.1160000000002</v>
      </c>
      <c r="D36" s="191">
        <v>1428.4</v>
      </c>
      <c r="E36" s="278">
        <v>1414.1160000000002</v>
      </c>
      <c r="F36" s="191" t="s">
        <v>297</v>
      </c>
      <c r="G36" s="191" t="s">
        <v>298</v>
      </c>
      <c r="H36" s="191">
        <v>3822.8</v>
      </c>
      <c r="I36" s="191">
        <v>2860.2</v>
      </c>
      <c r="J36" s="203">
        <v>858</v>
      </c>
      <c r="K36" s="203">
        <v>157.6</v>
      </c>
      <c r="L36" s="206" t="s">
        <v>187</v>
      </c>
      <c r="M36" s="191">
        <v>4792.6000000000004</v>
      </c>
      <c r="N36" s="191">
        <v>1199.4000000000001</v>
      </c>
      <c r="O36" s="191">
        <v>103.9</v>
      </c>
      <c r="P36" s="191">
        <v>13.2</v>
      </c>
      <c r="Q36" s="191">
        <v>536.4</v>
      </c>
      <c r="R36" s="191">
        <v>452.7</v>
      </c>
      <c r="S36" s="191">
        <v>148.9</v>
      </c>
      <c r="T36" s="191">
        <v>9.9</v>
      </c>
      <c r="U36" s="191">
        <v>542.70000000000005</v>
      </c>
      <c r="V36" s="191">
        <v>527.29999999999995</v>
      </c>
      <c r="W36" s="206" t="s">
        <v>187</v>
      </c>
      <c r="X36" s="191">
        <v>1519.4</v>
      </c>
      <c r="Y36" s="191">
        <v>161.69999999999999</v>
      </c>
      <c r="Z36" s="191">
        <v>454.8</v>
      </c>
      <c r="AA36" s="191">
        <v>96.7</v>
      </c>
      <c r="AB36" s="191">
        <v>283.39999999999998</v>
      </c>
      <c r="AC36" s="191">
        <v>147.30000000000001</v>
      </c>
      <c r="AD36" s="191">
        <v>0</v>
      </c>
      <c r="AE36" s="191">
        <v>0</v>
      </c>
      <c r="AF36" s="206" t="s">
        <v>187</v>
      </c>
      <c r="AG36" s="191">
        <v>14491.3</v>
      </c>
      <c r="AH36" s="191">
        <v>7487.5</v>
      </c>
      <c r="AI36" s="191">
        <v>350514.7</v>
      </c>
      <c r="AJ36" s="191">
        <v>1265.5</v>
      </c>
      <c r="AK36" s="191">
        <v>365005.8</v>
      </c>
      <c r="AL36" s="191">
        <v>8753</v>
      </c>
      <c r="AM36" s="191"/>
      <c r="AN36" s="191"/>
      <c r="AO36" s="206" t="s">
        <v>187</v>
      </c>
      <c r="AP36" s="200"/>
      <c r="AQ36" s="191"/>
      <c r="AR36" s="191"/>
      <c r="AS36" s="281"/>
      <c r="AT36" s="198"/>
      <c r="AU36" s="191"/>
      <c r="AV36" s="191"/>
    </row>
    <row r="37" spans="1:54" s="181" customFormat="1" ht="11.25" x14ac:dyDescent="0.2">
      <c r="A37" s="114" t="s">
        <v>186</v>
      </c>
      <c r="B37" s="203">
        <v>77.099999999999994</v>
      </c>
      <c r="C37" s="203">
        <v>76.328999999999994</v>
      </c>
      <c r="D37" s="203">
        <v>77.099999999999994</v>
      </c>
      <c r="E37" s="203">
        <v>76.328999999999994</v>
      </c>
      <c r="F37" s="203" t="s">
        <v>32</v>
      </c>
      <c r="G37" s="203" t="s">
        <v>298</v>
      </c>
      <c r="H37" s="203">
        <v>21.3</v>
      </c>
      <c r="I37" s="203">
        <v>15.9</v>
      </c>
      <c r="J37" s="203">
        <v>30.7</v>
      </c>
      <c r="K37" s="203">
        <v>5.6</v>
      </c>
      <c r="L37" s="206" t="s">
        <v>186</v>
      </c>
      <c r="M37" s="191">
        <v>24.2</v>
      </c>
      <c r="N37" s="191">
        <v>6.1</v>
      </c>
      <c r="O37" s="191">
        <v>0.1</v>
      </c>
      <c r="P37" s="191">
        <v>0</v>
      </c>
      <c r="Q37" s="191">
        <v>14.5</v>
      </c>
      <c r="R37" s="191">
        <v>12.2</v>
      </c>
      <c r="S37" s="191">
        <v>7.6</v>
      </c>
      <c r="T37" s="191">
        <v>0.5</v>
      </c>
      <c r="U37" s="191">
        <v>4.5</v>
      </c>
      <c r="V37" s="191">
        <v>4.4000000000000004</v>
      </c>
      <c r="W37" s="206" t="s">
        <v>186</v>
      </c>
      <c r="X37" s="191">
        <v>0.6</v>
      </c>
      <c r="Y37" s="191">
        <v>0.1</v>
      </c>
      <c r="Z37" s="191">
        <v>4.2</v>
      </c>
      <c r="AA37" s="191">
        <v>0.9</v>
      </c>
      <c r="AB37" s="191">
        <v>55.8</v>
      </c>
      <c r="AC37" s="191">
        <v>29</v>
      </c>
      <c r="AD37" s="191">
        <v>0</v>
      </c>
      <c r="AE37" s="191">
        <v>0</v>
      </c>
      <c r="AF37" s="206" t="s">
        <v>186</v>
      </c>
      <c r="AG37" s="191">
        <v>240.6</v>
      </c>
      <c r="AH37" s="191">
        <v>124.3</v>
      </c>
      <c r="AI37" s="191">
        <v>-3428.5</v>
      </c>
      <c r="AJ37" s="191">
        <v>-12.4</v>
      </c>
      <c r="AK37" s="191">
        <v>-3187.8</v>
      </c>
      <c r="AL37" s="191">
        <v>111.9</v>
      </c>
      <c r="AM37" s="191"/>
      <c r="AN37" s="191"/>
      <c r="AO37" s="206" t="s">
        <v>186</v>
      </c>
      <c r="AP37" s="191"/>
      <c r="AQ37" s="191"/>
      <c r="AR37" s="191"/>
      <c r="AS37" s="207"/>
      <c r="AT37" s="282"/>
      <c r="AU37" s="191"/>
      <c r="AV37" s="191"/>
    </row>
    <row r="38" spans="1:54" s="181" customFormat="1" ht="13.5" customHeight="1" x14ac:dyDescent="0.2">
      <c r="A38" s="114" t="s">
        <v>62</v>
      </c>
      <c r="B38" s="191">
        <v>930.3</v>
      </c>
      <c r="C38" s="191">
        <v>920.99700000000007</v>
      </c>
      <c r="D38" s="191">
        <v>930.3</v>
      </c>
      <c r="E38" s="191">
        <v>920.99700000000007</v>
      </c>
      <c r="F38" s="191" t="s">
        <v>297</v>
      </c>
      <c r="G38" s="191" t="s">
        <v>298</v>
      </c>
      <c r="H38" s="191">
        <v>1201.4000000000001</v>
      </c>
      <c r="I38" s="191">
        <v>898.9</v>
      </c>
      <c r="J38" s="191">
        <v>10.199999999999999</v>
      </c>
      <c r="K38" s="191">
        <v>1.9</v>
      </c>
      <c r="L38" s="206" t="s">
        <v>62</v>
      </c>
      <c r="M38" s="191">
        <v>4333.2</v>
      </c>
      <c r="N38" s="191">
        <v>1084.5</v>
      </c>
      <c r="O38" s="191">
        <v>22.2</v>
      </c>
      <c r="P38" s="191">
        <v>2.8</v>
      </c>
      <c r="Q38" s="191">
        <v>0</v>
      </c>
      <c r="R38" s="191">
        <v>0</v>
      </c>
      <c r="S38" s="191">
        <v>26.9</v>
      </c>
      <c r="T38" s="191">
        <v>1.8</v>
      </c>
      <c r="U38" s="191">
        <v>105.6</v>
      </c>
      <c r="V38" s="191">
        <v>102.6</v>
      </c>
      <c r="W38" s="206" t="s">
        <v>62</v>
      </c>
      <c r="X38" s="191">
        <v>805.7</v>
      </c>
      <c r="Y38" s="191">
        <v>85.8</v>
      </c>
      <c r="Z38" s="191">
        <v>798.6</v>
      </c>
      <c r="AA38" s="191">
        <v>169.9</v>
      </c>
      <c r="AB38" s="191">
        <v>50</v>
      </c>
      <c r="AC38" s="191">
        <v>26</v>
      </c>
      <c r="AD38" s="191">
        <v>0</v>
      </c>
      <c r="AE38" s="191">
        <v>0</v>
      </c>
      <c r="AF38" s="206" t="s">
        <v>62</v>
      </c>
      <c r="AG38" s="191">
        <v>8284.1</v>
      </c>
      <c r="AH38" s="191">
        <v>4280.3</v>
      </c>
      <c r="AI38" s="191">
        <v>132991.9</v>
      </c>
      <c r="AJ38" s="191">
        <v>480.2</v>
      </c>
      <c r="AK38" s="191">
        <v>141276.1</v>
      </c>
      <c r="AL38" s="191"/>
      <c r="AM38" s="191"/>
      <c r="AN38" s="191"/>
      <c r="AO38" s="206" t="s">
        <v>62</v>
      </c>
      <c r="AP38" s="191"/>
      <c r="AQ38" s="191"/>
      <c r="AR38" s="191"/>
      <c r="AS38" s="191"/>
      <c r="AT38" s="191"/>
      <c r="AU38" s="191"/>
      <c r="AV38" s="191"/>
    </row>
    <row r="39" spans="1:54" s="181" customFormat="1" ht="13.5" customHeight="1" x14ac:dyDescent="0.2">
      <c r="A39" s="114" t="s">
        <v>145</v>
      </c>
      <c r="B39" s="191">
        <v>4271.2746649499486</v>
      </c>
      <c r="C39" s="191">
        <v>4254.6476649499509</v>
      </c>
      <c r="D39" s="191">
        <v>4202.7</v>
      </c>
      <c r="E39" s="191">
        <v>4160.6730000000016</v>
      </c>
      <c r="F39" s="191" t="s">
        <v>32</v>
      </c>
      <c r="G39" s="191" t="s">
        <v>298</v>
      </c>
      <c r="H39" s="191">
        <v>5551.8</v>
      </c>
      <c r="I39" s="191">
        <v>4153.8</v>
      </c>
      <c r="J39" s="191">
        <v>416.1</v>
      </c>
      <c r="K39" s="191">
        <v>76.400000000000006</v>
      </c>
      <c r="L39" s="206" t="s">
        <v>145</v>
      </c>
      <c r="M39" s="191">
        <v>4000.5</v>
      </c>
      <c r="N39" s="191">
        <v>1001.2</v>
      </c>
      <c r="O39" s="191">
        <v>135.4</v>
      </c>
      <c r="P39" s="191">
        <v>17.2</v>
      </c>
      <c r="Q39" s="191">
        <v>495.8</v>
      </c>
      <c r="R39" s="191">
        <v>418.5</v>
      </c>
      <c r="S39" s="191">
        <v>1169.4000000000001</v>
      </c>
      <c r="T39" s="191">
        <v>77.599999999999994</v>
      </c>
      <c r="U39" s="191">
        <v>1415.4</v>
      </c>
      <c r="V39" s="191">
        <v>1375.2</v>
      </c>
      <c r="W39" s="206" t="s">
        <v>145</v>
      </c>
      <c r="X39" s="191">
        <v>2264</v>
      </c>
      <c r="Y39" s="191">
        <v>241</v>
      </c>
      <c r="Z39" s="191">
        <v>1615.7</v>
      </c>
      <c r="AA39" s="191">
        <v>343.7</v>
      </c>
      <c r="AB39" s="191">
        <v>198.8</v>
      </c>
      <c r="AC39" s="191">
        <v>103.3</v>
      </c>
      <c r="AD39" s="191">
        <v>1361.5</v>
      </c>
      <c r="AE39" s="191">
        <v>1173.2</v>
      </c>
      <c r="AF39" s="206" t="s">
        <v>145</v>
      </c>
      <c r="AG39" s="191">
        <v>22895.7</v>
      </c>
      <c r="AH39" s="191">
        <v>11830</v>
      </c>
      <c r="AI39" s="191">
        <v>334109.09999999998</v>
      </c>
      <c r="AJ39" s="191">
        <v>2166.6</v>
      </c>
      <c r="AK39" s="191">
        <v>357004.79999999999</v>
      </c>
      <c r="AL39" s="191">
        <v>17796.8</v>
      </c>
      <c r="AM39" s="200"/>
      <c r="AN39" s="191"/>
      <c r="AO39" s="206" t="s">
        <v>145</v>
      </c>
      <c r="AP39" s="191"/>
      <c r="AQ39" s="191"/>
      <c r="AR39" s="191"/>
      <c r="AS39" s="207"/>
      <c r="AT39" s="282"/>
      <c r="AU39" s="191"/>
      <c r="AV39" s="191"/>
      <c r="BB39" s="196"/>
    </row>
    <row r="40" spans="1:54" s="181" customFormat="1" ht="13.5" customHeight="1" x14ac:dyDescent="0.2">
      <c r="A40" s="271" t="s">
        <v>313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115" t="s">
        <v>137</v>
      </c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115" t="s">
        <v>130</v>
      </c>
      <c r="X40" s="208"/>
      <c r="Y40" s="208"/>
      <c r="Z40" s="208"/>
      <c r="AA40" s="208"/>
      <c r="AB40" s="208"/>
      <c r="AC40" s="208"/>
      <c r="AD40" s="208"/>
      <c r="AE40" s="208"/>
      <c r="AF40" s="115" t="s">
        <v>130</v>
      </c>
      <c r="AG40" s="208"/>
      <c r="AH40" s="208"/>
      <c r="AI40" s="208"/>
      <c r="AJ40" s="208"/>
      <c r="AK40" s="208"/>
      <c r="AL40" s="208"/>
      <c r="AM40" s="208"/>
      <c r="AN40" s="208"/>
      <c r="AO40" s="115" t="s">
        <v>130</v>
      </c>
    </row>
    <row r="41" spans="1:54" s="181" customFormat="1" ht="11.25" x14ac:dyDescent="0.2"/>
  </sheetData>
  <mergeCells count="36">
    <mergeCell ref="S5:T5"/>
    <mergeCell ref="U5:V5"/>
    <mergeCell ref="X5:Y5"/>
    <mergeCell ref="Z5:AA5"/>
    <mergeCell ref="AB5:AC5"/>
    <mergeCell ref="AM4:AN5"/>
    <mergeCell ref="AG4:AH5"/>
    <mergeCell ref="AP4:AQ5"/>
    <mergeCell ref="X4:AE4"/>
    <mergeCell ref="AI4:AJ5"/>
    <mergeCell ref="AK4:AL5"/>
    <mergeCell ref="AD5:AE5"/>
    <mergeCell ref="A4:A9"/>
    <mergeCell ref="M5:N5"/>
    <mergeCell ref="O5:P5"/>
    <mergeCell ref="Q5:R5"/>
    <mergeCell ref="F5:G5"/>
    <mergeCell ref="H5:I5"/>
    <mergeCell ref="L4:L9"/>
    <mergeCell ref="J5:K5"/>
    <mergeCell ref="AU4:AU5"/>
    <mergeCell ref="B5:C5"/>
    <mergeCell ref="D5:E5"/>
    <mergeCell ref="W2:AE2"/>
    <mergeCell ref="AF2:AN2"/>
    <mergeCell ref="AO2:AV2"/>
    <mergeCell ref="AV4:AV5"/>
    <mergeCell ref="W4:W9"/>
    <mergeCell ref="AF4:AF9"/>
    <mergeCell ref="AO4:AO9"/>
    <mergeCell ref="AR4:AS5"/>
    <mergeCell ref="AT4:AT5"/>
    <mergeCell ref="A2:K2"/>
    <mergeCell ref="B4:K4"/>
    <mergeCell ref="M4:V4"/>
    <mergeCell ref="L2:V2"/>
  </mergeCells>
  <phoneticPr fontId="7" type="noConversion"/>
  <pageMargins left="0.75" right="0.5" top="0.5" bottom="0.5" header="0.5" footer="0.5"/>
  <pageSetup paperSize="9" scale="70" orientation="landscape" r:id="rId1"/>
  <headerFooter alignWithMargins="0"/>
  <ignoredErrors>
    <ignoredError sqref="B9 H9 J9 M9 O9 Q9 S9 U9 X9 Z9 AB9 AD9 AG9 AI9 AM9 AP9 AR9 AU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33"/>
  <sheetViews>
    <sheetView zoomScaleNormal="100" workbookViewId="0">
      <selection activeCell="A6" sqref="A6"/>
    </sheetView>
  </sheetViews>
  <sheetFormatPr defaultRowHeight="11.25" x14ac:dyDescent="0.2"/>
  <cols>
    <col min="1" max="1" width="45" style="20" customWidth="1"/>
    <col min="2" max="2" width="11.140625" style="20" customWidth="1"/>
    <col min="3" max="3" width="10.140625" style="20" customWidth="1"/>
    <col min="4" max="4" width="7.7109375" style="20" customWidth="1"/>
    <col min="5" max="5" width="9.5703125" style="20" customWidth="1"/>
    <col min="6" max="6" width="8" style="20" customWidth="1"/>
    <col min="7" max="7" width="9.140625" style="20" customWidth="1"/>
    <col min="8" max="8" width="7.42578125" style="20" customWidth="1"/>
    <col min="9" max="11" width="11.140625" style="20" customWidth="1"/>
    <col min="12" max="12" width="11" style="20" customWidth="1"/>
    <col min="13" max="13" width="10.42578125" style="20" customWidth="1"/>
    <col min="14" max="14" width="11.42578125" style="20" customWidth="1"/>
    <col min="15" max="15" width="11" style="20" customWidth="1"/>
    <col min="16" max="17" width="10.28515625" style="20" customWidth="1"/>
    <col min="18" max="18" width="9.5703125" style="20" customWidth="1"/>
    <col min="19" max="19" width="8.7109375" style="20" customWidth="1"/>
    <col min="20" max="20" width="9.5703125" style="20" customWidth="1"/>
    <col min="21" max="21" width="51.5703125" style="20" customWidth="1"/>
    <col min="22" max="23" width="7.42578125" style="20" customWidth="1"/>
    <col min="24" max="24" width="7.5703125" style="20" customWidth="1"/>
    <col min="25" max="25" width="6.7109375" style="20" customWidth="1"/>
    <col min="26" max="26" width="6.42578125" style="20" customWidth="1"/>
    <col min="27" max="27" width="6.85546875" style="20" customWidth="1"/>
    <col min="28" max="28" width="7.85546875" style="20" customWidth="1"/>
    <col min="29" max="16384" width="9.140625" style="20"/>
  </cols>
  <sheetData>
    <row r="1" spans="1:21" x14ac:dyDescent="0.2">
      <c r="M1" s="21"/>
    </row>
    <row r="2" spans="1:21" x14ac:dyDescent="0.2">
      <c r="A2" s="344"/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22"/>
      <c r="M2" s="23"/>
      <c r="N2" s="23"/>
      <c r="O2" s="23"/>
      <c r="P2" s="23"/>
      <c r="Q2" s="23"/>
      <c r="R2" s="23"/>
      <c r="S2" s="23"/>
      <c r="T2" s="23"/>
      <c r="U2" s="24"/>
    </row>
    <row r="3" spans="1:21" x14ac:dyDescent="0.2">
      <c r="A3" s="24"/>
      <c r="B3" s="24"/>
      <c r="C3" s="24"/>
      <c r="D3" s="24"/>
      <c r="E3" s="24"/>
      <c r="F3" s="24"/>
      <c r="G3" s="24"/>
      <c r="H3" s="24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</row>
    <row r="4" spans="1:21" s="265" customFormat="1" ht="12" x14ac:dyDescent="0.2">
      <c r="A4" s="311" t="s">
        <v>268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11" t="s">
        <v>269</v>
      </c>
      <c r="M4" s="346"/>
      <c r="N4" s="346"/>
      <c r="O4" s="346"/>
      <c r="P4" s="346"/>
      <c r="Q4" s="346"/>
      <c r="R4" s="346"/>
      <c r="S4" s="346"/>
      <c r="T4" s="346"/>
      <c r="U4" s="346"/>
    </row>
    <row r="5" spans="1:21" x14ac:dyDescent="0.2">
      <c r="P5" s="25"/>
      <c r="Q5" s="25"/>
      <c r="R5" s="25"/>
    </row>
    <row r="7" spans="1:21" ht="55.5" customHeight="1" x14ac:dyDescent="0.2">
      <c r="A7" s="350" t="s">
        <v>81</v>
      </c>
      <c r="B7" s="353" t="s">
        <v>237</v>
      </c>
      <c r="C7" s="356" t="s">
        <v>271</v>
      </c>
      <c r="D7" s="357"/>
      <c r="E7" s="357"/>
      <c r="F7" s="357"/>
      <c r="G7" s="357"/>
      <c r="H7" s="358"/>
      <c r="I7" s="356" t="s">
        <v>272</v>
      </c>
      <c r="J7" s="357"/>
      <c r="K7" s="358"/>
      <c r="L7" s="316" t="s">
        <v>272</v>
      </c>
      <c r="M7" s="359"/>
      <c r="N7" s="359"/>
      <c r="O7" s="316" t="s">
        <v>273</v>
      </c>
      <c r="P7" s="316"/>
      <c r="Q7" s="316"/>
      <c r="R7" s="316"/>
      <c r="S7" s="316"/>
      <c r="T7" s="316"/>
      <c r="U7" s="297" t="s">
        <v>81</v>
      </c>
    </row>
    <row r="8" spans="1:21" ht="22.5" customHeight="1" x14ac:dyDescent="0.2">
      <c r="A8" s="351"/>
      <c r="B8" s="354"/>
      <c r="C8" s="347" t="s">
        <v>82</v>
      </c>
      <c r="D8" s="348"/>
      <c r="E8" s="349"/>
      <c r="F8" s="347" t="s">
        <v>83</v>
      </c>
      <c r="G8" s="348"/>
      <c r="H8" s="349"/>
      <c r="I8" s="347" t="s">
        <v>82</v>
      </c>
      <c r="J8" s="348"/>
      <c r="K8" s="349"/>
      <c r="L8" s="297" t="s">
        <v>83</v>
      </c>
      <c r="M8" s="297"/>
      <c r="N8" s="297"/>
      <c r="O8" s="297" t="s">
        <v>82</v>
      </c>
      <c r="P8" s="297"/>
      <c r="Q8" s="297"/>
      <c r="R8" s="297" t="s">
        <v>83</v>
      </c>
      <c r="S8" s="297"/>
      <c r="T8" s="297"/>
      <c r="U8" s="296"/>
    </row>
    <row r="9" spans="1:21" ht="23.25" customHeight="1" x14ac:dyDescent="0.2">
      <c r="A9" s="352"/>
      <c r="B9" s="355"/>
      <c r="C9" s="209" t="s">
        <v>84</v>
      </c>
      <c r="D9" s="209" t="s">
        <v>85</v>
      </c>
      <c r="E9" s="210" t="s">
        <v>86</v>
      </c>
      <c r="F9" s="209" t="s">
        <v>84</v>
      </c>
      <c r="G9" s="209" t="s">
        <v>85</v>
      </c>
      <c r="H9" s="210" t="s">
        <v>86</v>
      </c>
      <c r="I9" s="209" t="s">
        <v>84</v>
      </c>
      <c r="J9" s="209" t="s">
        <v>85</v>
      </c>
      <c r="K9" s="210" t="s">
        <v>86</v>
      </c>
      <c r="L9" s="209" t="s">
        <v>84</v>
      </c>
      <c r="M9" s="209" t="s">
        <v>85</v>
      </c>
      <c r="N9" s="210" t="s">
        <v>86</v>
      </c>
      <c r="O9" s="209" t="s">
        <v>84</v>
      </c>
      <c r="P9" s="209" t="s">
        <v>85</v>
      </c>
      <c r="Q9" s="210" t="s">
        <v>86</v>
      </c>
      <c r="R9" s="209" t="s">
        <v>84</v>
      </c>
      <c r="S9" s="209" t="s">
        <v>85</v>
      </c>
      <c r="T9" s="210" t="s">
        <v>86</v>
      </c>
      <c r="U9" s="296"/>
    </row>
    <row r="10" spans="1:21" ht="14.25" customHeight="1" x14ac:dyDescent="0.2">
      <c r="A10" s="131"/>
      <c r="B10" s="131"/>
      <c r="C10" s="131"/>
      <c r="D10" s="131"/>
      <c r="E10" s="211"/>
      <c r="F10" s="212"/>
      <c r="G10" s="212"/>
      <c r="H10" s="131"/>
      <c r="I10" s="131"/>
      <c r="J10" s="131"/>
      <c r="K10" s="213"/>
      <c r="L10" s="214"/>
      <c r="M10" s="214"/>
      <c r="N10" s="214"/>
      <c r="O10" s="131"/>
      <c r="P10" s="131"/>
      <c r="Q10" s="213"/>
      <c r="R10" s="214"/>
      <c r="S10" s="214"/>
      <c r="T10" s="214"/>
      <c r="U10" s="131"/>
    </row>
    <row r="11" spans="1:21" s="26" customFormat="1" x14ac:dyDescent="0.2">
      <c r="A11" s="215" t="s">
        <v>238</v>
      </c>
      <c r="B11" s="216">
        <v>7932</v>
      </c>
      <c r="C11" s="217">
        <v>14264</v>
      </c>
      <c r="D11" s="217">
        <v>29557</v>
      </c>
      <c r="E11" s="218">
        <v>43821</v>
      </c>
      <c r="F11" s="217">
        <v>802</v>
      </c>
      <c r="G11" s="217">
        <v>1477</v>
      </c>
      <c r="H11" s="218">
        <v>2279</v>
      </c>
      <c r="I11" s="219" t="s">
        <v>239</v>
      </c>
      <c r="J11" s="219" t="s">
        <v>240</v>
      </c>
      <c r="K11" s="216" t="s">
        <v>241</v>
      </c>
      <c r="L11" s="219" t="s">
        <v>274</v>
      </c>
      <c r="M11" s="219" t="s">
        <v>275</v>
      </c>
      <c r="N11" s="216" t="s">
        <v>276</v>
      </c>
      <c r="O11" s="217">
        <v>14181</v>
      </c>
      <c r="P11" s="217">
        <v>29505</v>
      </c>
      <c r="Q11" s="218">
        <v>43686</v>
      </c>
      <c r="R11" s="217">
        <v>802</v>
      </c>
      <c r="S11" s="217">
        <v>1477</v>
      </c>
      <c r="T11" s="218">
        <v>2279</v>
      </c>
      <c r="U11" s="215" t="s">
        <v>238</v>
      </c>
    </row>
    <row r="12" spans="1:21" ht="22.5" customHeight="1" x14ac:dyDescent="0.2">
      <c r="A12" s="116" t="s">
        <v>242</v>
      </c>
      <c r="B12" s="216">
        <v>7932</v>
      </c>
      <c r="C12" s="217">
        <v>14264</v>
      </c>
      <c r="D12" s="217">
        <v>29557</v>
      </c>
      <c r="E12" s="218">
        <v>43821</v>
      </c>
      <c r="F12" s="217">
        <v>802</v>
      </c>
      <c r="G12" s="217">
        <v>1477</v>
      </c>
      <c r="H12" s="218">
        <v>2279</v>
      </c>
      <c r="I12" s="219" t="s">
        <v>239</v>
      </c>
      <c r="J12" s="219" t="s">
        <v>240</v>
      </c>
      <c r="K12" s="216" t="s">
        <v>241</v>
      </c>
      <c r="L12" s="219" t="s">
        <v>274</v>
      </c>
      <c r="M12" s="219" t="s">
        <v>275</v>
      </c>
      <c r="N12" s="216" t="s">
        <v>276</v>
      </c>
      <c r="O12" s="217">
        <v>14181</v>
      </c>
      <c r="P12" s="217">
        <v>29505</v>
      </c>
      <c r="Q12" s="218">
        <v>43686</v>
      </c>
      <c r="R12" s="217">
        <v>802</v>
      </c>
      <c r="S12" s="217">
        <v>1477</v>
      </c>
      <c r="T12" s="218">
        <v>2279</v>
      </c>
      <c r="U12" s="116" t="s">
        <v>242</v>
      </c>
    </row>
    <row r="13" spans="1:21" ht="26.25" customHeight="1" x14ac:dyDescent="0.2">
      <c r="A13" s="116" t="s">
        <v>243</v>
      </c>
      <c r="B13" s="216" t="s">
        <v>148</v>
      </c>
      <c r="C13" s="218" t="s">
        <v>148</v>
      </c>
      <c r="D13" s="218" t="s">
        <v>148</v>
      </c>
      <c r="E13" s="218" t="s">
        <v>148</v>
      </c>
      <c r="F13" s="218" t="s">
        <v>148</v>
      </c>
      <c r="G13" s="218" t="s">
        <v>148</v>
      </c>
      <c r="H13" s="218" t="s">
        <v>148</v>
      </c>
      <c r="I13" s="216" t="s">
        <v>148</v>
      </c>
      <c r="J13" s="216" t="s">
        <v>148</v>
      </c>
      <c r="K13" s="216" t="s">
        <v>148</v>
      </c>
      <c r="L13" s="216" t="s">
        <v>148</v>
      </c>
      <c r="M13" s="216" t="s">
        <v>148</v>
      </c>
      <c r="N13" s="216" t="s">
        <v>148</v>
      </c>
      <c r="O13" s="218" t="s">
        <v>148</v>
      </c>
      <c r="P13" s="218" t="s">
        <v>148</v>
      </c>
      <c r="Q13" s="218" t="s">
        <v>148</v>
      </c>
      <c r="R13" s="218" t="s">
        <v>148</v>
      </c>
      <c r="S13" s="218" t="s">
        <v>148</v>
      </c>
      <c r="T13" s="218" t="s">
        <v>148</v>
      </c>
      <c r="U13" s="116" t="s">
        <v>243</v>
      </c>
    </row>
    <row r="14" spans="1:21" s="26" customFormat="1" x14ac:dyDescent="0.2">
      <c r="A14" s="215" t="s">
        <v>244</v>
      </c>
      <c r="B14" s="216">
        <v>17223</v>
      </c>
      <c r="C14" s="217">
        <v>62096</v>
      </c>
      <c r="D14" s="217">
        <v>96215</v>
      </c>
      <c r="E14" s="218">
        <v>158311</v>
      </c>
      <c r="F14" s="217">
        <v>5275</v>
      </c>
      <c r="G14" s="217">
        <v>1400</v>
      </c>
      <c r="H14" s="218">
        <v>6675</v>
      </c>
      <c r="I14" s="219" t="s">
        <v>245</v>
      </c>
      <c r="J14" s="219" t="s">
        <v>240</v>
      </c>
      <c r="K14" s="216" t="s">
        <v>246</v>
      </c>
      <c r="L14" s="219" t="s">
        <v>277</v>
      </c>
      <c r="M14" s="219" t="s">
        <v>240</v>
      </c>
      <c r="N14" s="216" t="s">
        <v>278</v>
      </c>
      <c r="O14" s="217">
        <v>61583</v>
      </c>
      <c r="P14" s="217">
        <v>95086</v>
      </c>
      <c r="Q14" s="218">
        <v>156669</v>
      </c>
      <c r="R14" s="217">
        <v>5239</v>
      </c>
      <c r="S14" s="217">
        <v>1295</v>
      </c>
      <c r="T14" s="218">
        <v>6534</v>
      </c>
      <c r="U14" s="215" t="s">
        <v>244</v>
      </c>
    </row>
    <row r="15" spans="1:21" s="26" customFormat="1" x14ac:dyDescent="0.2">
      <c r="A15" s="215" t="s">
        <v>247</v>
      </c>
      <c r="B15" s="216">
        <v>40</v>
      </c>
      <c r="C15" s="217">
        <v>28204</v>
      </c>
      <c r="D15" s="217">
        <v>6806</v>
      </c>
      <c r="E15" s="218">
        <v>35010</v>
      </c>
      <c r="F15" s="217">
        <v>67</v>
      </c>
      <c r="G15" s="217" t="s">
        <v>148</v>
      </c>
      <c r="H15" s="218">
        <v>67</v>
      </c>
      <c r="I15" s="219" t="s">
        <v>248</v>
      </c>
      <c r="J15" s="219" t="s">
        <v>249</v>
      </c>
      <c r="K15" s="216" t="s">
        <v>250</v>
      </c>
      <c r="L15" s="219" t="s">
        <v>279</v>
      </c>
      <c r="M15" s="219" t="s">
        <v>148</v>
      </c>
      <c r="N15" s="216" t="s">
        <v>279</v>
      </c>
      <c r="O15" s="217">
        <v>28204</v>
      </c>
      <c r="P15" s="217">
        <v>6806</v>
      </c>
      <c r="Q15" s="218">
        <v>35010</v>
      </c>
      <c r="R15" s="217">
        <v>67</v>
      </c>
      <c r="S15" s="217" t="s">
        <v>148</v>
      </c>
      <c r="T15" s="218">
        <v>67</v>
      </c>
      <c r="U15" s="215" t="s">
        <v>247</v>
      </c>
    </row>
    <row r="16" spans="1:21" s="26" customFormat="1" x14ac:dyDescent="0.2">
      <c r="A16" s="215" t="s">
        <v>251</v>
      </c>
      <c r="B16" s="216">
        <v>8700</v>
      </c>
      <c r="C16" s="217">
        <v>120191</v>
      </c>
      <c r="D16" s="217">
        <v>14612</v>
      </c>
      <c r="E16" s="218">
        <v>134803</v>
      </c>
      <c r="F16" s="217">
        <v>9234</v>
      </c>
      <c r="G16" s="217" t="s">
        <v>148</v>
      </c>
      <c r="H16" s="218">
        <v>9234</v>
      </c>
      <c r="I16" s="219" t="s">
        <v>240</v>
      </c>
      <c r="J16" s="219" t="s">
        <v>252</v>
      </c>
      <c r="K16" s="216" t="s">
        <v>241</v>
      </c>
      <c r="L16" s="219" t="s">
        <v>260</v>
      </c>
      <c r="M16" s="219" t="s">
        <v>148</v>
      </c>
      <c r="N16" s="216" t="s">
        <v>260</v>
      </c>
      <c r="O16" s="217">
        <v>119901</v>
      </c>
      <c r="P16" s="217">
        <v>14611</v>
      </c>
      <c r="Q16" s="218">
        <v>134512</v>
      </c>
      <c r="R16" s="217">
        <v>8825</v>
      </c>
      <c r="S16" s="217" t="s">
        <v>148</v>
      </c>
      <c r="T16" s="218">
        <v>8825</v>
      </c>
      <c r="U16" s="215" t="s">
        <v>251</v>
      </c>
    </row>
    <row r="17" spans="1:21" s="26" customFormat="1" x14ac:dyDescent="0.2">
      <c r="A17" s="215" t="s">
        <v>253</v>
      </c>
      <c r="B17" s="216">
        <v>79</v>
      </c>
      <c r="C17" s="217">
        <v>2151</v>
      </c>
      <c r="D17" s="217">
        <v>82</v>
      </c>
      <c r="E17" s="218">
        <v>2233</v>
      </c>
      <c r="F17" s="217">
        <v>278</v>
      </c>
      <c r="G17" s="217" t="s">
        <v>148</v>
      </c>
      <c r="H17" s="218">
        <v>278</v>
      </c>
      <c r="I17" s="219" t="s">
        <v>254</v>
      </c>
      <c r="J17" s="219" t="s">
        <v>249</v>
      </c>
      <c r="K17" s="216" t="s">
        <v>245</v>
      </c>
      <c r="L17" s="219" t="s">
        <v>256</v>
      </c>
      <c r="M17" s="219" t="s">
        <v>148</v>
      </c>
      <c r="N17" s="216" t="s">
        <v>256</v>
      </c>
      <c r="O17" s="217">
        <v>2151</v>
      </c>
      <c r="P17" s="217">
        <v>82</v>
      </c>
      <c r="Q17" s="218">
        <v>2233</v>
      </c>
      <c r="R17" s="217">
        <v>278</v>
      </c>
      <c r="S17" s="217" t="s">
        <v>148</v>
      </c>
      <c r="T17" s="218">
        <v>278</v>
      </c>
      <c r="U17" s="215" t="s">
        <v>253</v>
      </c>
    </row>
    <row r="18" spans="1:21" s="26" customFormat="1" x14ac:dyDescent="0.2">
      <c r="A18" s="215" t="s">
        <v>255</v>
      </c>
      <c r="B18" s="216">
        <v>52</v>
      </c>
      <c r="C18" s="217">
        <v>3569</v>
      </c>
      <c r="D18" s="217">
        <v>3057</v>
      </c>
      <c r="E18" s="218">
        <v>6626</v>
      </c>
      <c r="F18" s="217">
        <v>260</v>
      </c>
      <c r="G18" s="217" t="s">
        <v>148</v>
      </c>
      <c r="H18" s="218">
        <v>260</v>
      </c>
      <c r="I18" s="219" t="s">
        <v>256</v>
      </c>
      <c r="J18" s="219" t="s">
        <v>256</v>
      </c>
      <c r="K18" s="216" t="s">
        <v>256</v>
      </c>
      <c r="L18" s="219" t="s">
        <v>256</v>
      </c>
      <c r="M18" s="219" t="s">
        <v>148</v>
      </c>
      <c r="N18" s="216" t="s">
        <v>256</v>
      </c>
      <c r="O18" s="217">
        <v>3569</v>
      </c>
      <c r="P18" s="217">
        <v>3057</v>
      </c>
      <c r="Q18" s="218">
        <v>6626</v>
      </c>
      <c r="R18" s="217">
        <v>260</v>
      </c>
      <c r="S18" s="217" t="s">
        <v>148</v>
      </c>
      <c r="T18" s="218">
        <v>260</v>
      </c>
      <c r="U18" s="215" t="s">
        <v>255</v>
      </c>
    </row>
    <row r="19" spans="1:21" s="26" customFormat="1" x14ac:dyDescent="0.2">
      <c r="A19" s="215" t="s">
        <v>257</v>
      </c>
      <c r="B19" s="216">
        <v>571</v>
      </c>
      <c r="C19" s="217">
        <v>585</v>
      </c>
      <c r="D19" s="217">
        <v>329</v>
      </c>
      <c r="E19" s="218">
        <v>914</v>
      </c>
      <c r="F19" s="217">
        <v>133</v>
      </c>
      <c r="G19" s="217" t="s">
        <v>148</v>
      </c>
      <c r="H19" s="218">
        <v>133</v>
      </c>
      <c r="I19" s="219" t="s">
        <v>256</v>
      </c>
      <c r="J19" s="219" t="s">
        <v>256</v>
      </c>
      <c r="K19" s="216" t="s">
        <v>256</v>
      </c>
      <c r="L19" s="219" t="s">
        <v>280</v>
      </c>
      <c r="M19" s="219" t="s">
        <v>148</v>
      </c>
      <c r="N19" s="216" t="s">
        <v>280</v>
      </c>
      <c r="O19" s="217">
        <v>585</v>
      </c>
      <c r="P19" s="217">
        <v>329</v>
      </c>
      <c r="Q19" s="218">
        <v>914</v>
      </c>
      <c r="R19" s="217">
        <v>133</v>
      </c>
      <c r="S19" s="217" t="s">
        <v>148</v>
      </c>
      <c r="T19" s="218">
        <v>133</v>
      </c>
      <c r="U19" s="215" t="s">
        <v>257</v>
      </c>
    </row>
    <row r="20" spans="1:21" s="26" customFormat="1" x14ac:dyDescent="0.2">
      <c r="A20" s="215" t="s">
        <v>258</v>
      </c>
      <c r="B20" s="216">
        <v>2266</v>
      </c>
      <c r="C20" s="217">
        <v>4632</v>
      </c>
      <c r="D20" s="217">
        <v>7361</v>
      </c>
      <c r="E20" s="218">
        <v>11993</v>
      </c>
      <c r="F20" s="217">
        <v>80</v>
      </c>
      <c r="G20" s="217">
        <v>102</v>
      </c>
      <c r="H20" s="218">
        <v>182</v>
      </c>
      <c r="I20" s="219" t="s">
        <v>259</v>
      </c>
      <c r="J20" s="219" t="s">
        <v>260</v>
      </c>
      <c r="K20" s="216" t="s">
        <v>250</v>
      </c>
      <c r="L20" s="219" t="s">
        <v>281</v>
      </c>
      <c r="M20" s="219" t="s">
        <v>256</v>
      </c>
      <c r="N20" s="216" t="s">
        <v>281</v>
      </c>
      <c r="O20" s="217">
        <v>4632</v>
      </c>
      <c r="P20" s="217">
        <v>7361</v>
      </c>
      <c r="Q20" s="218">
        <v>11993</v>
      </c>
      <c r="R20" s="217">
        <v>80</v>
      </c>
      <c r="S20" s="217">
        <v>102</v>
      </c>
      <c r="T20" s="218">
        <v>182</v>
      </c>
      <c r="U20" s="215" t="s">
        <v>258</v>
      </c>
    </row>
    <row r="21" spans="1:21" s="26" customFormat="1" x14ac:dyDescent="0.2">
      <c r="A21" s="215" t="s">
        <v>261</v>
      </c>
      <c r="B21" s="216">
        <v>1423</v>
      </c>
      <c r="C21" s="217">
        <v>10518</v>
      </c>
      <c r="D21" s="217">
        <v>8879</v>
      </c>
      <c r="E21" s="218">
        <v>19397</v>
      </c>
      <c r="F21" s="217">
        <v>4396</v>
      </c>
      <c r="G21" s="217">
        <v>1887</v>
      </c>
      <c r="H21" s="218">
        <v>6283</v>
      </c>
      <c r="I21" s="219" t="s">
        <v>256</v>
      </c>
      <c r="J21" s="219" t="s">
        <v>262</v>
      </c>
      <c r="K21" s="216" t="s">
        <v>263</v>
      </c>
      <c r="L21" s="219" t="s">
        <v>282</v>
      </c>
      <c r="M21" s="219" t="s">
        <v>283</v>
      </c>
      <c r="N21" s="216" t="s">
        <v>284</v>
      </c>
      <c r="O21" s="217">
        <v>10296</v>
      </c>
      <c r="P21" s="217">
        <v>8665</v>
      </c>
      <c r="Q21" s="218">
        <v>18961</v>
      </c>
      <c r="R21" s="217">
        <v>3281</v>
      </c>
      <c r="S21" s="217">
        <v>1888</v>
      </c>
      <c r="T21" s="218">
        <v>5169</v>
      </c>
      <c r="U21" s="215" t="s">
        <v>261</v>
      </c>
    </row>
    <row r="22" spans="1:21" s="26" customFormat="1" x14ac:dyDescent="0.2">
      <c r="A22" s="215" t="s">
        <v>26</v>
      </c>
      <c r="B22" s="216">
        <v>4601</v>
      </c>
      <c r="C22" s="217">
        <v>7736</v>
      </c>
      <c r="D22" s="217">
        <v>17699</v>
      </c>
      <c r="E22" s="218">
        <v>25435</v>
      </c>
      <c r="F22" s="217">
        <v>1122</v>
      </c>
      <c r="G22" s="217">
        <v>631</v>
      </c>
      <c r="H22" s="218">
        <v>1753</v>
      </c>
      <c r="I22" s="219" t="s">
        <v>264</v>
      </c>
      <c r="J22" s="219" t="s">
        <v>260</v>
      </c>
      <c r="K22" s="216" t="s">
        <v>250</v>
      </c>
      <c r="L22" s="219" t="s">
        <v>285</v>
      </c>
      <c r="M22" s="219" t="s">
        <v>256</v>
      </c>
      <c r="N22" s="216" t="s">
        <v>286</v>
      </c>
      <c r="O22" s="217">
        <v>7597</v>
      </c>
      <c r="P22" s="217">
        <v>17438</v>
      </c>
      <c r="Q22" s="218">
        <v>25035</v>
      </c>
      <c r="R22" s="217">
        <v>499</v>
      </c>
      <c r="S22" s="217">
        <v>602</v>
      </c>
      <c r="T22" s="218">
        <v>1101</v>
      </c>
      <c r="U22" s="215" t="s">
        <v>26</v>
      </c>
    </row>
    <row r="23" spans="1:21" s="26" customFormat="1" x14ac:dyDescent="0.2">
      <c r="A23" s="215" t="s">
        <v>265</v>
      </c>
      <c r="B23" s="216">
        <v>3418</v>
      </c>
      <c r="C23" s="217">
        <v>6069</v>
      </c>
      <c r="D23" s="217">
        <v>5747</v>
      </c>
      <c r="E23" s="218">
        <v>11816</v>
      </c>
      <c r="F23" s="217">
        <v>892</v>
      </c>
      <c r="G23" s="217">
        <v>359</v>
      </c>
      <c r="H23" s="218">
        <v>1251</v>
      </c>
      <c r="I23" s="219" t="s">
        <v>241</v>
      </c>
      <c r="J23" s="219" t="s">
        <v>266</v>
      </c>
      <c r="K23" s="216" t="s">
        <v>264</v>
      </c>
      <c r="L23" s="219" t="s">
        <v>287</v>
      </c>
      <c r="M23" s="219" t="s">
        <v>256</v>
      </c>
      <c r="N23" s="216" t="s">
        <v>254</v>
      </c>
      <c r="O23" s="217">
        <v>6069</v>
      </c>
      <c r="P23" s="217">
        <v>5747</v>
      </c>
      <c r="Q23" s="218">
        <v>11816</v>
      </c>
      <c r="R23" s="217">
        <v>892</v>
      </c>
      <c r="S23" s="217">
        <v>359</v>
      </c>
      <c r="T23" s="218">
        <v>1251</v>
      </c>
      <c r="U23" s="215" t="s">
        <v>265</v>
      </c>
    </row>
    <row r="24" spans="1:21" s="26" customFormat="1" x14ac:dyDescent="0.2">
      <c r="A24" s="215" t="s">
        <v>267</v>
      </c>
      <c r="B24" s="216" t="s">
        <v>148</v>
      </c>
      <c r="C24" s="216" t="s">
        <v>148</v>
      </c>
      <c r="D24" s="216" t="s">
        <v>148</v>
      </c>
      <c r="E24" s="216" t="s">
        <v>148</v>
      </c>
      <c r="F24" s="216" t="s">
        <v>148</v>
      </c>
      <c r="G24" s="216" t="s">
        <v>148</v>
      </c>
      <c r="H24" s="216" t="s">
        <v>148</v>
      </c>
      <c r="I24" s="220"/>
      <c r="J24" s="220"/>
      <c r="K24" s="220"/>
      <c r="L24" s="216" t="s">
        <v>148</v>
      </c>
      <c r="M24" s="216" t="s">
        <v>148</v>
      </c>
      <c r="N24" s="216" t="s">
        <v>148</v>
      </c>
      <c r="O24" s="216" t="s">
        <v>148</v>
      </c>
      <c r="P24" s="216" t="s">
        <v>148</v>
      </c>
      <c r="Q24" s="216" t="s">
        <v>148</v>
      </c>
      <c r="R24" s="216" t="s">
        <v>148</v>
      </c>
      <c r="S24" s="216" t="s">
        <v>148</v>
      </c>
      <c r="T24" s="216" t="s">
        <v>148</v>
      </c>
      <c r="U24" s="215" t="s">
        <v>267</v>
      </c>
    </row>
    <row r="25" spans="1:21" ht="19.5" customHeight="1" x14ac:dyDescent="0.2">
      <c r="A25" s="241" t="s">
        <v>0</v>
      </c>
      <c r="B25" s="242">
        <v>46305</v>
      </c>
      <c r="C25" s="243">
        <v>260015</v>
      </c>
      <c r="D25" s="243">
        <v>190344</v>
      </c>
      <c r="E25" s="243">
        <v>450359</v>
      </c>
      <c r="F25" s="243">
        <v>22539</v>
      </c>
      <c r="G25" s="243">
        <v>5856</v>
      </c>
      <c r="H25" s="243">
        <v>28395</v>
      </c>
      <c r="I25" s="242" t="s">
        <v>241</v>
      </c>
      <c r="J25" s="242" t="s">
        <v>266</v>
      </c>
      <c r="K25" s="242" t="s">
        <v>264</v>
      </c>
      <c r="L25" s="242" t="s">
        <v>288</v>
      </c>
      <c r="M25" s="242" t="s">
        <v>263</v>
      </c>
      <c r="N25" s="242" t="s">
        <v>289</v>
      </c>
      <c r="O25" s="243">
        <v>258768</v>
      </c>
      <c r="P25" s="243">
        <v>188687</v>
      </c>
      <c r="Q25" s="243">
        <v>447455</v>
      </c>
      <c r="R25" s="243">
        <v>20356</v>
      </c>
      <c r="S25" s="243">
        <v>5723</v>
      </c>
      <c r="T25" s="243">
        <v>26079</v>
      </c>
      <c r="U25" s="244" t="s">
        <v>0</v>
      </c>
    </row>
    <row r="26" spans="1:21" s="27" customFormat="1" ht="16.5" customHeight="1" x14ac:dyDescent="0.2">
      <c r="A26" s="261" t="s">
        <v>270</v>
      </c>
      <c r="C26" s="266"/>
    </row>
    <row r="27" spans="1:21" x14ac:dyDescent="0.2">
      <c r="G27" s="28"/>
      <c r="I27" s="28"/>
      <c r="J27" s="28"/>
      <c r="K27" s="28"/>
    </row>
    <row r="28" spans="1:21" x14ac:dyDescent="0.2">
      <c r="G28" s="28"/>
    </row>
    <row r="29" spans="1:21" x14ac:dyDescent="0.2">
      <c r="G29" s="28"/>
    </row>
    <row r="30" spans="1:21" x14ac:dyDescent="0.2">
      <c r="G30" s="28"/>
    </row>
    <row r="31" spans="1:21" x14ac:dyDescent="0.2">
      <c r="G31" s="28"/>
    </row>
    <row r="32" spans="1:21" x14ac:dyDescent="0.2">
      <c r="G32" s="28"/>
    </row>
    <row r="33" spans="7:7" x14ac:dyDescent="0.2">
      <c r="G33" s="28"/>
    </row>
  </sheetData>
  <mergeCells count="16">
    <mergeCell ref="A2:K2"/>
    <mergeCell ref="A4:K4"/>
    <mergeCell ref="L4:U4"/>
    <mergeCell ref="I8:K8"/>
    <mergeCell ref="L8:N8"/>
    <mergeCell ref="O8:Q8"/>
    <mergeCell ref="R8:T8"/>
    <mergeCell ref="A7:A9"/>
    <mergeCell ref="B7:B9"/>
    <mergeCell ref="U7:U9"/>
    <mergeCell ref="C7:H7"/>
    <mergeCell ref="O7:T7"/>
    <mergeCell ref="C8:E8"/>
    <mergeCell ref="F8:H8"/>
    <mergeCell ref="L7:N7"/>
    <mergeCell ref="I7:K7"/>
  </mergeCells>
  <phoneticPr fontId="7" type="noConversion"/>
  <pageMargins left="0.75" right="0.75" top="1" bottom="1" header="0.5" footer="0.5"/>
  <pageSetup paperSize="9" scale="85" pageOrder="overThenDown" orientation="landscape" r:id="rId1"/>
  <headerFooter alignWithMargins="0"/>
  <colBreaks count="1" manualBreakCount="1">
    <brk id="11" min="3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A45"/>
  <sheetViews>
    <sheetView zoomScaleNormal="100" workbookViewId="0">
      <selection activeCell="A3" sqref="A3"/>
    </sheetView>
  </sheetViews>
  <sheetFormatPr defaultRowHeight="11.25" x14ac:dyDescent="0.2"/>
  <cols>
    <col min="1" max="1" width="17" style="30" customWidth="1"/>
    <col min="2" max="2" width="14" style="30" customWidth="1"/>
    <col min="3" max="3" width="17.85546875" style="30" customWidth="1"/>
    <col min="4" max="4" width="8.28515625" style="30" customWidth="1"/>
    <col min="5" max="5" width="10.85546875" style="30" customWidth="1"/>
    <col min="6" max="6" width="11" style="30" customWidth="1"/>
    <col min="7" max="7" width="11.28515625" style="30" customWidth="1"/>
    <col min="8" max="8" width="11.42578125" style="30" customWidth="1"/>
    <col min="9" max="9" width="12" style="30" customWidth="1"/>
    <col min="10" max="10" width="11" style="30" customWidth="1"/>
    <col min="11" max="11" width="20.85546875" style="30" customWidth="1"/>
    <col min="12" max="12" width="26.140625" style="30" customWidth="1"/>
    <col min="13" max="13" width="28.7109375" style="30" customWidth="1"/>
    <col min="14" max="14" width="6.85546875" style="30" customWidth="1"/>
    <col min="15" max="15" width="6.140625" style="30" customWidth="1"/>
    <col min="16" max="16" width="7" style="30" customWidth="1"/>
    <col min="17" max="17" width="6.85546875" style="30" customWidth="1"/>
    <col min="18" max="18" width="6" style="30" customWidth="1"/>
    <col min="19" max="19" width="8.140625" style="30" customWidth="1"/>
    <col min="20" max="20" width="8.42578125" style="30" customWidth="1"/>
    <col min="21" max="21" width="8" style="30" customWidth="1"/>
    <col min="22" max="22" width="6.140625" style="30" customWidth="1"/>
    <col min="23" max="23" width="7.85546875" style="30" customWidth="1"/>
    <col min="24" max="25" width="9.140625" style="30"/>
    <col min="26" max="26" width="9.42578125" style="30" customWidth="1"/>
    <col min="27" max="16384" width="9.140625" style="30"/>
  </cols>
  <sheetData>
    <row r="1" spans="1:105" s="29" customFormat="1" ht="35.25" customHeight="1" x14ac:dyDescent="0.2">
      <c r="A1" s="415" t="s">
        <v>318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366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</row>
    <row r="2" spans="1:105" ht="18.75" customHeight="1" x14ac:dyDescent="0.2">
      <c r="A2" s="412" t="s">
        <v>308</v>
      </c>
      <c r="B2" s="413"/>
      <c r="C2" s="413"/>
      <c r="D2" s="413"/>
      <c r="E2" s="413"/>
      <c r="F2" s="413"/>
      <c r="G2" s="413"/>
      <c r="H2" s="413"/>
      <c r="I2" s="413"/>
      <c r="J2" s="413"/>
      <c r="K2" s="124"/>
      <c r="L2" s="412" t="s">
        <v>199</v>
      </c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4"/>
      <c r="Y2" s="414"/>
      <c r="Z2" s="414"/>
    </row>
    <row r="3" spans="1:105" ht="12" thickBot="1" x14ac:dyDescent="0.25"/>
    <row r="4" spans="1:105" ht="16.5" customHeight="1" x14ac:dyDescent="0.2">
      <c r="A4" s="419"/>
      <c r="B4" s="356" t="s">
        <v>87</v>
      </c>
      <c r="C4" s="357"/>
      <c r="D4" s="358"/>
      <c r="E4" s="347" t="s">
        <v>88</v>
      </c>
      <c r="F4" s="348"/>
      <c r="G4" s="349"/>
      <c r="H4" s="356" t="s">
        <v>307</v>
      </c>
      <c r="I4" s="357"/>
      <c r="J4" s="358"/>
      <c r="L4" s="423"/>
      <c r="M4" s="424"/>
      <c r="N4" s="424"/>
      <c r="O4" s="424"/>
      <c r="P4" s="425"/>
      <c r="Q4" s="378" t="s">
        <v>150</v>
      </c>
      <c r="R4" s="379"/>
      <c r="S4" s="379"/>
      <c r="T4" s="379"/>
      <c r="U4" s="379"/>
      <c r="V4" s="380"/>
      <c r="W4" s="381" t="s">
        <v>89</v>
      </c>
      <c r="X4" s="381"/>
      <c r="Y4" s="381"/>
      <c r="Z4" s="381"/>
    </row>
    <row r="5" spans="1:105" ht="16.5" customHeight="1" x14ac:dyDescent="0.2">
      <c r="A5" s="420"/>
      <c r="B5" s="125" t="s">
        <v>162</v>
      </c>
      <c r="C5" s="125" t="s">
        <v>163</v>
      </c>
      <c r="D5" s="417" t="s">
        <v>302</v>
      </c>
      <c r="E5" s="125" t="s">
        <v>162</v>
      </c>
      <c r="F5" s="125" t="s">
        <v>163</v>
      </c>
      <c r="G5" s="417" t="s">
        <v>303</v>
      </c>
      <c r="H5" s="125" t="s">
        <v>162</v>
      </c>
      <c r="I5" s="125" t="s">
        <v>163</v>
      </c>
      <c r="J5" s="417" t="s">
        <v>303</v>
      </c>
      <c r="L5" s="426"/>
      <c r="M5" s="427"/>
      <c r="N5" s="427"/>
      <c r="O5" s="427"/>
      <c r="P5" s="428"/>
      <c r="Q5" s="384" t="s">
        <v>149</v>
      </c>
      <c r="R5" s="369"/>
      <c r="S5" s="368" t="s">
        <v>197</v>
      </c>
      <c r="T5" s="369"/>
      <c r="U5" s="368" t="s">
        <v>90</v>
      </c>
      <c r="V5" s="382"/>
      <c r="W5" s="384" t="s">
        <v>200</v>
      </c>
      <c r="X5" s="385"/>
      <c r="Y5" s="368" t="s">
        <v>198</v>
      </c>
      <c r="Z5" s="382"/>
    </row>
    <row r="6" spans="1:105" s="34" customFormat="1" ht="54" customHeight="1" thickBot="1" x14ac:dyDescent="0.25">
      <c r="A6" s="421"/>
      <c r="B6" s="103" t="s">
        <v>164</v>
      </c>
      <c r="C6" s="103" t="s">
        <v>67</v>
      </c>
      <c r="D6" s="418"/>
      <c r="E6" s="103" t="s">
        <v>164</v>
      </c>
      <c r="F6" s="103" t="s">
        <v>67</v>
      </c>
      <c r="G6" s="418"/>
      <c r="H6" s="103" t="s">
        <v>164</v>
      </c>
      <c r="I6" s="103" t="s">
        <v>67</v>
      </c>
      <c r="J6" s="418"/>
      <c r="K6" s="33"/>
      <c r="L6" s="429"/>
      <c r="M6" s="430"/>
      <c r="N6" s="430"/>
      <c r="O6" s="430"/>
      <c r="P6" s="431"/>
      <c r="Q6" s="386"/>
      <c r="R6" s="371"/>
      <c r="S6" s="370"/>
      <c r="T6" s="371"/>
      <c r="U6" s="370"/>
      <c r="V6" s="383"/>
      <c r="W6" s="386"/>
      <c r="X6" s="387"/>
      <c r="Y6" s="370"/>
      <c r="Z6" s="38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</row>
    <row r="7" spans="1:105" ht="11.25" customHeight="1" x14ac:dyDescent="0.2">
      <c r="A7" s="127"/>
      <c r="B7" s="125">
        <v>1</v>
      </c>
      <c r="C7" s="125">
        <v>2</v>
      </c>
      <c r="D7" s="125" t="s">
        <v>304</v>
      </c>
      <c r="E7" s="125">
        <v>4</v>
      </c>
      <c r="F7" s="125">
        <v>5</v>
      </c>
      <c r="G7" s="125" t="s">
        <v>305</v>
      </c>
      <c r="H7" s="125">
        <v>7</v>
      </c>
      <c r="I7" s="125">
        <v>8</v>
      </c>
      <c r="J7" s="125" t="s">
        <v>306</v>
      </c>
      <c r="K7" s="117"/>
      <c r="L7" s="406" t="s">
        <v>196</v>
      </c>
      <c r="M7" s="407"/>
      <c r="N7" s="407"/>
      <c r="O7" s="407"/>
      <c r="P7" s="408"/>
      <c r="Q7" s="388">
        <v>3126</v>
      </c>
      <c r="R7" s="373"/>
      <c r="S7" s="372">
        <v>58</v>
      </c>
      <c r="T7" s="373"/>
      <c r="U7" s="372">
        <v>5269</v>
      </c>
      <c r="V7" s="388"/>
      <c r="W7" s="399" t="s">
        <v>32</v>
      </c>
      <c r="X7" s="400"/>
      <c r="Y7" s="401" t="s">
        <v>32</v>
      </c>
      <c r="Z7" s="402"/>
    </row>
    <row r="8" spans="1:105" ht="12" x14ac:dyDescent="0.2">
      <c r="A8" s="224" t="s">
        <v>189</v>
      </c>
      <c r="B8" s="225">
        <v>2796622</v>
      </c>
      <c r="C8" s="225">
        <v>1338681</v>
      </c>
      <c r="D8" s="41">
        <v>4135303</v>
      </c>
      <c r="E8" s="225">
        <v>17725502</v>
      </c>
      <c r="F8" s="225">
        <v>35623795</v>
      </c>
      <c r="G8" s="41">
        <v>53349297</v>
      </c>
      <c r="H8" s="225">
        <v>1368990</v>
      </c>
      <c r="I8" s="225">
        <v>108369</v>
      </c>
      <c r="J8" s="41">
        <v>1477359</v>
      </c>
      <c r="K8" s="118"/>
      <c r="L8" s="406"/>
      <c r="M8" s="407"/>
      <c r="N8" s="407"/>
      <c r="O8" s="407"/>
      <c r="P8" s="408"/>
      <c r="Q8" s="388"/>
      <c r="R8" s="373"/>
      <c r="S8" s="372"/>
      <c r="T8" s="373"/>
      <c r="U8" s="372"/>
      <c r="V8" s="388"/>
      <c r="W8" s="399"/>
      <c r="X8" s="400"/>
      <c r="Y8" s="401"/>
      <c r="Z8" s="402"/>
    </row>
    <row r="9" spans="1:105" ht="10.5" customHeight="1" x14ac:dyDescent="0.2">
      <c r="A9" s="226"/>
      <c r="B9" s="209"/>
      <c r="C9" s="226"/>
      <c r="D9" s="227"/>
      <c r="E9" s="228"/>
      <c r="F9" s="228"/>
      <c r="G9" s="229"/>
      <c r="H9" s="228"/>
      <c r="I9" s="228"/>
      <c r="J9" s="229" t="s">
        <v>20</v>
      </c>
      <c r="K9" s="118"/>
      <c r="L9" s="403" t="s">
        <v>91</v>
      </c>
      <c r="M9" s="404"/>
      <c r="N9" s="404"/>
      <c r="O9" s="404"/>
      <c r="P9" s="405"/>
      <c r="Q9" s="389">
        <v>118431</v>
      </c>
      <c r="R9" s="375"/>
      <c r="S9" s="374">
        <v>144</v>
      </c>
      <c r="T9" s="375"/>
      <c r="U9" s="374">
        <v>43352</v>
      </c>
      <c r="V9" s="389"/>
      <c r="W9" s="391" t="s">
        <v>297</v>
      </c>
      <c r="X9" s="392"/>
      <c r="Y9" s="395" t="s">
        <v>32</v>
      </c>
      <c r="Z9" s="396"/>
    </row>
    <row r="10" spans="1:105" ht="9.75" customHeight="1" x14ac:dyDescent="0.2">
      <c r="A10" s="226" t="s">
        <v>20</v>
      </c>
      <c r="B10" s="209"/>
      <c r="C10" s="226"/>
      <c r="D10" s="227"/>
      <c r="E10" s="228"/>
      <c r="F10" s="228"/>
      <c r="G10" s="229"/>
      <c r="H10" s="228"/>
      <c r="I10" s="228"/>
      <c r="J10" s="229"/>
      <c r="K10" s="118"/>
      <c r="L10" s="406"/>
      <c r="M10" s="407"/>
      <c r="N10" s="407"/>
      <c r="O10" s="407"/>
      <c r="P10" s="408"/>
      <c r="Q10" s="388"/>
      <c r="R10" s="373"/>
      <c r="S10" s="372"/>
      <c r="T10" s="373"/>
      <c r="U10" s="372"/>
      <c r="V10" s="388"/>
      <c r="W10" s="399"/>
      <c r="X10" s="400"/>
      <c r="Y10" s="401"/>
      <c r="Z10" s="402"/>
    </row>
    <row r="11" spans="1:105" ht="12" x14ac:dyDescent="0.2">
      <c r="A11" s="224" t="s">
        <v>194</v>
      </c>
      <c r="B11" s="225">
        <v>5329604</v>
      </c>
      <c r="C11" s="225" t="s">
        <v>147</v>
      </c>
      <c r="D11" s="41">
        <v>5329604</v>
      </c>
      <c r="E11" s="225">
        <v>63515797</v>
      </c>
      <c r="F11" s="225" t="s">
        <v>147</v>
      </c>
      <c r="G11" s="41">
        <v>63515797</v>
      </c>
      <c r="H11" s="230">
        <v>10360876</v>
      </c>
      <c r="I11" s="230" t="s">
        <v>147</v>
      </c>
      <c r="J11" s="231">
        <v>10360876</v>
      </c>
      <c r="K11" s="118"/>
      <c r="L11" s="403" t="s">
        <v>212</v>
      </c>
      <c r="M11" s="404"/>
      <c r="N11" s="404"/>
      <c r="O11" s="404"/>
      <c r="P11" s="405"/>
      <c r="Q11" s="389">
        <v>243900</v>
      </c>
      <c r="R11" s="375"/>
      <c r="S11" s="374">
        <v>8923</v>
      </c>
      <c r="T11" s="375"/>
      <c r="U11" s="374">
        <v>101012</v>
      </c>
      <c r="V11" s="389"/>
      <c r="W11" s="391" t="s">
        <v>32</v>
      </c>
      <c r="X11" s="392"/>
      <c r="Y11" s="395" t="s">
        <v>32</v>
      </c>
      <c r="Z11" s="396"/>
    </row>
    <row r="12" spans="1:105" ht="8.25" customHeight="1" x14ac:dyDescent="0.2">
      <c r="A12" s="223"/>
      <c r="B12" s="221"/>
      <c r="C12" s="221"/>
      <c r="D12" s="221"/>
      <c r="E12" s="222"/>
      <c r="F12" s="222"/>
      <c r="G12" s="222"/>
      <c r="H12" s="222"/>
      <c r="I12" s="222"/>
      <c r="J12" s="222"/>
      <c r="K12" s="118"/>
      <c r="L12" s="409"/>
      <c r="M12" s="410"/>
      <c r="N12" s="410"/>
      <c r="O12" s="410"/>
      <c r="P12" s="411"/>
      <c r="Q12" s="390"/>
      <c r="R12" s="377"/>
      <c r="S12" s="376"/>
      <c r="T12" s="377"/>
      <c r="U12" s="376"/>
      <c r="V12" s="390"/>
      <c r="W12" s="393"/>
      <c r="X12" s="394"/>
      <c r="Y12" s="397"/>
      <c r="Z12" s="398"/>
    </row>
    <row r="13" spans="1:105" ht="8.25" customHeight="1" x14ac:dyDescent="0.2">
      <c r="A13" s="31"/>
      <c r="B13" s="33"/>
      <c r="C13" s="33"/>
      <c r="D13" s="33"/>
      <c r="E13" s="33"/>
      <c r="F13" s="33"/>
      <c r="G13" s="33"/>
      <c r="H13" s="33"/>
      <c r="I13" s="33"/>
      <c r="J13" s="33"/>
      <c r="L13" s="35"/>
      <c r="M13" s="32"/>
      <c r="N13" s="32"/>
      <c r="O13" s="32"/>
      <c r="P13" s="32"/>
      <c r="Q13" s="32"/>
      <c r="R13" s="32"/>
      <c r="S13" s="32"/>
      <c r="T13" s="32"/>
    </row>
    <row r="14" spans="1:105" ht="13.5" customHeight="1" x14ac:dyDescent="0.2">
      <c r="A14" s="434" t="s">
        <v>309</v>
      </c>
      <c r="B14" s="414"/>
      <c r="C14" s="414"/>
      <c r="D14" s="414"/>
      <c r="E14" s="414"/>
      <c r="F14" s="414"/>
      <c r="G14" s="414"/>
      <c r="H14" s="33"/>
      <c r="I14" s="33"/>
      <c r="J14" s="33"/>
      <c r="L14" s="35"/>
      <c r="M14" s="32"/>
      <c r="N14" s="32"/>
      <c r="O14" s="32"/>
      <c r="P14" s="32"/>
      <c r="Q14" s="100"/>
      <c r="R14" s="100"/>
      <c r="S14" s="100"/>
      <c r="T14" s="32"/>
      <c r="U14" s="33"/>
    </row>
    <row r="15" spans="1:105" ht="8.25" customHeight="1" x14ac:dyDescent="0.2">
      <c r="A15" s="31"/>
      <c r="B15" s="33"/>
      <c r="C15" s="33"/>
      <c r="D15" s="33"/>
      <c r="E15" s="33"/>
      <c r="F15" s="33"/>
      <c r="G15" s="33"/>
      <c r="H15" s="33"/>
      <c r="I15" s="33"/>
      <c r="J15" s="33"/>
      <c r="L15" s="35"/>
      <c r="M15" s="32"/>
      <c r="N15" s="32"/>
      <c r="O15" s="32"/>
      <c r="P15" s="32"/>
      <c r="Q15" s="100"/>
      <c r="R15" s="100"/>
      <c r="S15" s="100"/>
      <c r="T15" s="32"/>
      <c r="U15" s="33"/>
    </row>
    <row r="16" spans="1:105" ht="6.75" customHeight="1" x14ac:dyDescent="0.2">
      <c r="A16" s="435"/>
      <c r="B16" s="436"/>
      <c r="C16" s="437"/>
      <c r="D16" s="297" t="s">
        <v>188</v>
      </c>
      <c r="E16" s="297"/>
      <c r="F16" s="297" t="s">
        <v>190</v>
      </c>
      <c r="G16" s="297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</row>
    <row r="17" spans="1:35" ht="10.5" customHeight="1" x14ac:dyDescent="0.2">
      <c r="A17" s="438"/>
      <c r="B17" s="439"/>
      <c r="C17" s="440"/>
      <c r="D17" s="297"/>
      <c r="E17" s="297"/>
      <c r="F17" s="297"/>
      <c r="G17" s="297"/>
      <c r="H17" s="118"/>
      <c r="I17" s="118"/>
      <c r="J17" s="118"/>
      <c r="K17" s="118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18"/>
      <c r="X17" s="118"/>
    </row>
    <row r="18" spans="1:35" ht="12.75" x14ac:dyDescent="0.2">
      <c r="A18" s="361" t="s">
        <v>92</v>
      </c>
      <c r="B18" s="362"/>
      <c r="C18" s="363"/>
      <c r="D18" s="364">
        <v>2229809</v>
      </c>
      <c r="E18" s="365"/>
      <c r="F18" s="364">
        <v>4249413</v>
      </c>
      <c r="G18" s="365"/>
      <c r="H18" s="121"/>
      <c r="I18" s="121"/>
      <c r="J18" s="121"/>
      <c r="K18" s="118"/>
      <c r="L18" s="412" t="s">
        <v>201</v>
      </c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118"/>
    </row>
    <row r="19" spans="1:35" ht="13.5" customHeight="1" x14ac:dyDescent="0.2">
      <c r="A19" s="361" t="s">
        <v>93</v>
      </c>
      <c r="B19" s="362"/>
      <c r="C19" s="363"/>
      <c r="D19" s="364" t="s">
        <v>32</v>
      </c>
      <c r="E19" s="365"/>
      <c r="F19" s="364" t="s">
        <v>32</v>
      </c>
      <c r="G19" s="365"/>
      <c r="H19" s="121"/>
      <c r="I19" s="121"/>
      <c r="J19" s="121"/>
      <c r="K19" s="118"/>
      <c r="L19" s="122" t="s">
        <v>21</v>
      </c>
      <c r="M19" s="123"/>
      <c r="N19" s="123"/>
      <c r="O19" s="123"/>
      <c r="P19" s="123"/>
      <c r="Q19" s="118"/>
      <c r="R19" s="118"/>
      <c r="S19" s="118"/>
      <c r="T19" s="118"/>
      <c r="U19" s="118"/>
      <c r="V19" s="118"/>
      <c r="W19" s="118"/>
      <c r="X19" s="118"/>
    </row>
    <row r="20" spans="1:35" ht="12" x14ac:dyDescent="0.2">
      <c r="A20" s="361" t="s">
        <v>94</v>
      </c>
      <c r="B20" s="362"/>
      <c r="C20" s="363"/>
      <c r="D20" s="364" t="s">
        <v>32</v>
      </c>
      <c r="E20" s="365"/>
      <c r="F20" s="364" t="s">
        <v>32</v>
      </c>
      <c r="G20" s="365"/>
      <c r="H20" s="121"/>
      <c r="I20" s="121"/>
      <c r="J20" s="121"/>
      <c r="K20" s="118"/>
      <c r="L20" s="432"/>
      <c r="M20" s="432"/>
      <c r="N20" s="316" t="s">
        <v>96</v>
      </c>
      <c r="O20" s="316" t="s">
        <v>97</v>
      </c>
      <c r="P20" s="316" t="s">
        <v>98</v>
      </c>
      <c r="Q20" s="316" t="s">
        <v>99</v>
      </c>
      <c r="R20" s="316" t="s">
        <v>100</v>
      </c>
      <c r="S20" s="316" t="s">
        <v>101</v>
      </c>
      <c r="T20" s="316" t="s">
        <v>102</v>
      </c>
      <c r="U20" s="316" t="s">
        <v>103</v>
      </c>
      <c r="V20" s="316" t="s">
        <v>104</v>
      </c>
      <c r="W20" s="316" t="s">
        <v>0</v>
      </c>
      <c r="X20" s="118"/>
    </row>
    <row r="21" spans="1:35" ht="12" x14ac:dyDescent="0.2">
      <c r="A21" s="361" t="s">
        <v>95</v>
      </c>
      <c r="B21" s="362"/>
      <c r="C21" s="363"/>
      <c r="D21" s="364" t="s">
        <v>32</v>
      </c>
      <c r="E21" s="365"/>
      <c r="F21" s="364" t="s">
        <v>32</v>
      </c>
      <c r="G21" s="365"/>
      <c r="H21" s="121"/>
      <c r="I21" s="121"/>
      <c r="J21" s="121"/>
      <c r="K21" s="118"/>
      <c r="L21" s="432"/>
      <c r="M21" s="432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118"/>
    </row>
    <row r="22" spans="1:35" ht="12" x14ac:dyDescent="0.2">
      <c r="A22" s="361" t="s">
        <v>195</v>
      </c>
      <c r="B22" s="362"/>
      <c r="C22" s="363"/>
      <c r="D22" s="364" t="s">
        <v>32</v>
      </c>
      <c r="E22" s="365"/>
      <c r="F22" s="364" t="s">
        <v>32</v>
      </c>
      <c r="G22" s="365"/>
      <c r="H22" s="121"/>
      <c r="I22" s="121"/>
      <c r="J22" s="121"/>
      <c r="K22" s="118"/>
      <c r="L22" s="422"/>
      <c r="M22" s="422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18"/>
    </row>
    <row r="23" spans="1:35" ht="12" x14ac:dyDescent="0.2">
      <c r="A23" s="361" t="s">
        <v>191</v>
      </c>
      <c r="B23" s="362"/>
      <c r="C23" s="363"/>
      <c r="D23" s="364">
        <v>16554</v>
      </c>
      <c r="E23" s="365"/>
      <c r="F23" s="364">
        <v>31547</v>
      </c>
      <c r="G23" s="365"/>
      <c r="H23" s="121"/>
      <c r="I23" s="121"/>
      <c r="J23" s="121"/>
      <c r="K23" s="118"/>
      <c r="L23" s="232" t="s">
        <v>19</v>
      </c>
      <c r="M23" s="233"/>
      <c r="N23" s="234">
        <v>5340</v>
      </c>
      <c r="O23" s="234">
        <v>1148</v>
      </c>
      <c r="P23" s="234">
        <v>769</v>
      </c>
      <c r="Q23" s="234">
        <v>494</v>
      </c>
      <c r="R23" s="234">
        <v>129</v>
      </c>
      <c r="S23" s="234">
        <v>50</v>
      </c>
      <c r="T23" s="234">
        <v>2</v>
      </c>
      <c r="U23" s="234" t="s">
        <v>148</v>
      </c>
      <c r="V23" s="234" t="s">
        <v>148</v>
      </c>
      <c r="W23" s="235">
        <v>7932</v>
      </c>
      <c r="X23" s="119"/>
      <c r="Y23" s="128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2" x14ac:dyDescent="0.2">
      <c r="A24" s="361" t="s">
        <v>105</v>
      </c>
      <c r="B24" s="362"/>
      <c r="C24" s="363"/>
      <c r="D24" s="364" t="s">
        <v>32</v>
      </c>
      <c r="E24" s="365"/>
      <c r="F24" s="364" t="s">
        <v>32</v>
      </c>
      <c r="G24" s="365"/>
      <c r="H24" s="121"/>
      <c r="I24" s="121"/>
      <c r="J24" s="121"/>
      <c r="K24" s="118"/>
      <c r="L24" s="127" t="s">
        <v>310</v>
      </c>
      <c r="M24" s="127"/>
      <c r="N24" s="234">
        <v>5340</v>
      </c>
      <c r="O24" s="234">
        <v>1148</v>
      </c>
      <c r="P24" s="234">
        <v>769</v>
      </c>
      <c r="Q24" s="234">
        <v>494</v>
      </c>
      <c r="R24" s="234">
        <v>129</v>
      </c>
      <c r="S24" s="234">
        <v>50</v>
      </c>
      <c r="T24" s="234">
        <v>2</v>
      </c>
      <c r="U24" s="234" t="s">
        <v>148</v>
      </c>
      <c r="V24" s="234" t="s">
        <v>148</v>
      </c>
      <c r="W24" s="235">
        <v>7932</v>
      </c>
      <c r="X24" s="119"/>
      <c r="Y24" s="128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23.25" customHeight="1" x14ac:dyDescent="0.2">
      <c r="A25" s="361" t="s">
        <v>192</v>
      </c>
      <c r="B25" s="362"/>
      <c r="C25" s="363"/>
      <c r="D25" s="364" t="s">
        <v>32</v>
      </c>
      <c r="E25" s="365"/>
      <c r="F25" s="364" t="s">
        <v>32</v>
      </c>
      <c r="G25" s="365"/>
      <c r="H25" s="121"/>
      <c r="I25" s="121"/>
      <c r="J25" s="121"/>
      <c r="K25" s="118"/>
      <c r="L25" s="422" t="s">
        <v>311</v>
      </c>
      <c r="M25" s="422"/>
      <c r="N25" s="234" t="s">
        <v>148</v>
      </c>
      <c r="O25" s="234" t="s">
        <v>148</v>
      </c>
      <c r="P25" s="234" t="s">
        <v>148</v>
      </c>
      <c r="Q25" s="234" t="s">
        <v>148</v>
      </c>
      <c r="R25" s="234" t="s">
        <v>148</v>
      </c>
      <c r="S25" s="234" t="s">
        <v>148</v>
      </c>
      <c r="T25" s="234" t="s">
        <v>148</v>
      </c>
      <c r="U25" s="234" t="s">
        <v>148</v>
      </c>
      <c r="V25" s="234" t="s">
        <v>148</v>
      </c>
      <c r="W25" s="234" t="s">
        <v>148</v>
      </c>
      <c r="X25" s="119"/>
      <c r="Y25" s="128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2" x14ac:dyDescent="0.2">
      <c r="A26" s="361" t="s">
        <v>106</v>
      </c>
      <c r="B26" s="362"/>
      <c r="C26" s="363"/>
      <c r="D26" s="364" t="s">
        <v>32</v>
      </c>
      <c r="E26" s="365"/>
      <c r="F26" s="364" t="s">
        <v>32</v>
      </c>
      <c r="G26" s="365"/>
      <c r="H26" s="121"/>
      <c r="I26" s="121"/>
      <c r="J26" s="121"/>
      <c r="K26" s="118"/>
      <c r="L26" s="232" t="s">
        <v>155</v>
      </c>
      <c r="M26" s="127"/>
      <c r="N26" s="234">
        <v>10979</v>
      </c>
      <c r="O26" s="234">
        <v>2913</v>
      </c>
      <c r="P26" s="234">
        <v>1992</v>
      </c>
      <c r="Q26" s="234">
        <v>1091</v>
      </c>
      <c r="R26" s="234">
        <v>177</v>
      </c>
      <c r="S26" s="234">
        <v>55</v>
      </c>
      <c r="T26" s="234">
        <v>10</v>
      </c>
      <c r="U26" s="234">
        <v>3</v>
      </c>
      <c r="V26" s="234">
        <v>3</v>
      </c>
      <c r="W26" s="235">
        <v>17223</v>
      </c>
      <c r="X26" s="119"/>
      <c r="Y26" s="128"/>
    </row>
    <row r="27" spans="1:35" ht="15.75" customHeight="1" x14ac:dyDescent="0.2">
      <c r="A27" s="361" t="s">
        <v>193</v>
      </c>
      <c r="B27" s="362"/>
      <c r="C27" s="363"/>
      <c r="D27" s="364" t="s">
        <v>32</v>
      </c>
      <c r="E27" s="365"/>
      <c r="F27" s="364" t="s">
        <v>32</v>
      </c>
      <c r="G27" s="365"/>
      <c r="H27" s="121"/>
      <c r="I27" s="121"/>
      <c r="J27" s="121"/>
      <c r="K27" s="118"/>
      <c r="L27" s="232" t="s">
        <v>22</v>
      </c>
      <c r="M27" s="233"/>
      <c r="N27" s="234">
        <v>9</v>
      </c>
      <c r="O27" s="234">
        <v>3</v>
      </c>
      <c r="P27" s="234">
        <v>1</v>
      </c>
      <c r="Q27" s="234">
        <v>9</v>
      </c>
      <c r="R27" s="234">
        <v>6</v>
      </c>
      <c r="S27" s="234">
        <v>2</v>
      </c>
      <c r="T27" s="234">
        <v>1</v>
      </c>
      <c r="U27" s="234">
        <v>2</v>
      </c>
      <c r="V27" s="234">
        <v>7</v>
      </c>
      <c r="W27" s="235">
        <v>40</v>
      </c>
      <c r="X27" s="119"/>
      <c r="Y27" s="128"/>
    </row>
    <row r="28" spans="1:35" ht="14.25" customHeight="1" x14ac:dyDescent="0.2">
      <c r="A28" s="361" t="s">
        <v>146</v>
      </c>
      <c r="B28" s="362"/>
      <c r="C28" s="363"/>
      <c r="D28" s="364">
        <v>550259</v>
      </c>
      <c r="E28" s="365"/>
      <c r="F28" s="364">
        <v>1048644</v>
      </c>
      <c r="G28" s="365"/>
      <c r="H28" s="121"/>
      <c r="I28" s="121"/>
      <c r="J28" s="121"/>
      <c r="K28" s="118"/>
      <c r="L28" s="232" t="s">
        <v>23</v>
      </c>
      <c r="M28" s="233"/>
      <c r="N28" s="234">
        <v>7678</v>
      </c>
      <c r="O28" s="234">
        <v>579</v>
      </c>
      <c r="P28" s="234">
        <v>224</v>
      </c>
      <c r="Q28" s="234">
        <v>135</v>
      </c>
      <c r="R28" s="234">
        <v>39</v>
      </c>
      <c r="S28" s="234">
        <v>29</v>
      </c>
      <c r="T28" s="234">
        <v>5</v>
      </c>
      <c r="U28" s="234">
        <v>7</v>
      </c>
      <c r="V28" s="234">
        <v>4</v>
      </c>
      <c r="W28" s="235">
        <v>8700</v>
      </c>
      <c r="X28" s="119"/>
      <c r="Y28" s="128"/>
    </row>
    <row r="29" spans="1:35" ht="12.75" customHeight="1" x14ac:dyDescent="0.2">
      <c r="A29" s="361" t="s">
        <v>291</v>
      </c>
      <c r="B29" s="362"/>
      <c r="C29" s="363"/>
      <c r="D29" s="364">
        <v>7096</v>
      </c>
      <c r="E29" s="365"/>
      <c r="F29" s="364">
        <v>13523</v>
      </c>
      <c r="G29" s="365"/>
      <c r="H29" s="121"/>
      <c r="I29" s="121"/>
      <c r="J29" s="121"/>
      <c r="K29" s="118"/>
      <c r="L29" s="232" t="s">
        <v>156</v>
      </c>
      <c r="M29" s="233"/>
      <c r="N29" s="234">
        <v>66</v>
      </c>
      <c r="O29" s="234">
        <v>7</v>
      </c>
      <c r="P29" s="234">
        <v>4</v>
      </c>
      <c r="Q29" s="234" t="s">
        <v>148</v>
      </c>
      <c r="R29" s="234">
        <v>1</v>
      </c>
      <c r="S29" s="234">
        <v>1</v>
      </c>
      <c r="T29" s="234" t="s">
        <v>148</v>
      </c>
      <c r="U29" s="234" t="s">
        <v>148</v>
      </c>
      <c r="V29" s="234" t="s">
        <v>148</v>
      </c>
      <c r="W29" s="235">
        <v>79</v>
      </c>
      <c r="X29" s="119"/>
      <c r="Y29" s="128"/>
    </row>
    <row r="30" spans="1:35" ht="26.25" customHeight="1" x14ac:dyDescent="0.2">
      <c r="A30" s="361" t="s">
        <v>107</v>
      </c>
      <c r="B30" s="362"/>
      <c r="C30" s="363"/>
      <c r="D30" s="364">
        <v>194507</v>
      </c>
      <c r="E30" s="365"/>
      <c r="F30" s="364">
        <v>370677</v>
      </c>
      <c r="G30" s="365"/>
      <c r="H30" s="121"/>
      <c r="I30" s="121"/>
      <c r="J30" s="121"/>
      <c r="K30" s="118"/>
      <c r="L30" s="442" t="s">
        <v>24</v>
      </c>
      <c r="M30" s="443"/>
      <c r="N30" s="234">
        <v>20</v>
      </c>
      <c r="O30" s="234">
        <v>10</v>
      </c>
      <c r="P30" s="234">
        <v>6</v>
      </c>
      <c r="Q30" s="234">
        <v>6</v>
      </c>
      <c r="R30" s="234">
        <v>6</v>
      </c>
      <c r="S30" s="234">
        <v>1</v>
      </c>
      <c r="T30" s="234">
        <v>1</v>
      </c>
      <c r="U30" s="234" t="s">
        <v>148</v>
      </c>
      <c r="V30" s="234">
        <v>2</v>
      </c>
      <c r="W30" s="235">
        <v>52</v>
      </c>
      <c r="X30" s="119"/>
      <c r="Y30" s="128"/>
    </row>
    <row r="31" spans="1:35" ht="12" x14ac:dyDescent="0.2">
      <c r="A31" s="361" t="s">
        <v>292</v>
      </c>
      <c r="B31" s="362"/>
      <c r="C31" s="363"/>
      <c r="D31" s="364" t="s">
        <v>32</v>
      </c>
      <c r="E31" s="365"/>
      <c r="F31" s="364" t="s">
        <v>32</v>
      </c>
      <c r="G31" s="365"/>
      <c r="H31" s="121"/>
      <c r="I31" s="121"/>
      <c r="J31" s="121"/>
      <c r="K31" s="118"/>
      <c r="L31" s="232" t="s">
        <v>157</v>
      </c>
      <c r="M31" s="233"/>
      <c r="N31" s="234">
        <v>483</v>
      </c>
      <c r="O31" s="234">
        <v>32</v>
      </c>
      <c r="P31" s="234">
        <v>33</v>
      </c>
      <c r="Q31" s="234">
        <v>14</v>
      </c>
      <c r="R31" s="234">
        <v>5</v>
      </c>
      <c r="S31" s="234">
        <v>2</v>
      </c>
      <c r="T31" s="234">
        <v>2</v>
      </c>
      <c r="U31" s="234" t="s">
        <v>148</v>
      </c>
      <c r="V31" s="234" t="s">
        <v>148</v>
      </c>
      <c r="W31" s="235">
        <v>571</v>
      </c>
      <c r="X31" s="119"/>
      <c r="Y31" s="128"/>
    </row>
    <row r="32" spans="1:35" ht="12" x14ac:dyDescent="0.2">
      <c r="A32" s="361" t="s">
        <v>293</v>
      </c>
      <c r="B32" s="362"/>
      <c r="C32" s="363"/>
      <c r="D32" s="364" t="s">
        <v>32</v>
      </c>
      <c r="E32" s="365"/>
      <c r="F32" s="364" t="s">
        <v>32</v>
      </c>
      <c r="G32" s="365"/>
      <c r="H32" s="118"/>
      <c r="I32" s="118"/>
      <c r="J32" s="118"/>
      <c r="K32" s="118"/>
      <c r="L32" s="441" t="s">
        <v>218</v>
      </c>
      <c r="M32" s="441"/>
      <c r="N32" s="236">
        <v>1831</v>
      </c>
      <c r="O32" s="236">
        <v>252</v>
      </c>
      <c r="P32" s="236">
        <v>123</v>
      </c>
      <c r="Q32" s="236">
        <v>41</v>
      </c>
      <c r="R32" s="236">
        <v>14</v>
      </c>
      <c r="S32" s="236">
        <v>3</v>
      </c>
      <c r="T32" s="236">
        <v>2</v>
      </c>
      <c r="U32" s="237" t="s">
        <v>148</v>
      </c>
      <c r="V32" s="237" t="s">
        <v>148</v>
      </c>
      <c r="W32" s="238">
        <f t="shared" ref="W32" si="0">SUM(N32:V32)</f>
        <v>2266</v>
      </c>
      <c r="X32" s="119"/>
      <c r="Y32" s="128"/>
    </row>
    <row r="33" spans="1:25" ht="12" x14ac:dyDescent="0.2">
      <c r="A33" s="361" t="s">
        <v>294</v>
      </c>
      <c r="B33" s="362"/>
      <c r="C33" s="363"/>
      <c r="D33" s="364">
        <v>331271</v>
      </c>
      <c r="E33" s="365"/>
      <c r="F33" s="364">
        <v>631312</v>
      </c>
      <c r="G33" s="365"/>
      <c r="H33" s="118"/>
      <c r="I33" s="118"/>
      <c r="J33" s="118"/>
      <c r="K33" s="118"/>
      <c r="L33" s="442" t="s">
        <v>25</v>
      </c>
      <c r="M33" s="443"/>
      <c r="N33" s="234">
        <v>1287</v>
      </c>
      <c r="O33" s="234">
        <v>83</v>
      </c>
      <c r="P33" s="234">
        <v>35</v>
      </c>
      <c r="Q33" s="234">
        <v>11</v>
      </c>
      <c r="R33" s="234">
        <v>4</v>
      </c>
      <c r="S33" s="234">
        <v>3</v>
      </c>
      <c r="T33" s="234" t="s">
        <v>148</v>
      </c>
      <c r="U33" s="234" t="s">
        <v>148</v>
      </c>
      <c r="V33" s="234" t="s">
        <v>148</v>
      </c>
      <c r="W33" s="235">
        <v>1423</v>
      </c>
      <c r="X33" s="119"/>
      <c r="Y33" s="128"/>
    </row>
    <row r="34" spans="1:25" ht="12" x14ac:dyDescent="0.2">
      <c r="A34" s="361" t="s">
        <v>295</v>
      </c>
      <c r="B34" s="362"/>
      <c r="C34" s="363"/>
      <c r="D34" s="364" t="s">
        <v>32</v>
      </c>
      <c r="E34" s="365"/>
      <c r="F34" s="364" t="s">
        <v>32</v>
      </c>
      <c r="G34" s="365"/>
      <c r="H34" s="118"/>
      <c r="I34" s="118"/>
      <c r="J34" s="118"/>
      <c r="K34" s="118"/>
      <c r="L34" s="232" t="s">
        <v>159</v>
      </c>
      <c r="M34" s="233"/>
      <c r="N34" s="234">
        <v>3590</v>
      </c>
      <c r="O34" s="234">
        <v>478</v>
      </c>
      <c r="P34" s="234">
        <v>238</v>
      </c>
      <c r="Q34" s="234">
        <v>177</v>
      </c>
      <c r="R34" s="234">
        <v>70</v>
      </c>
      <c r="S34" s="234">
        <v>31</v>
      </c>
      <c r="T34" s="234">
        <v>11</v>
      </c>
      <c r="U34" s="234">
        <v>2</v>
      </c>
      <c r="V34" s="234">
        <v>4</v>
      </c>
      <c r="W34" s="235">
        <v>4601</v>
      </c>
      <c r="X34" s="119"/>
      <c r="Y34" s="128"/>
    </row>
    <row r="35" spans="1:25" ht="28.5" customHeight="1" x14ac:dyDescent="0.2">
      <c r="A35" s="361" t="s">
        <v>296</v>
      </c>
      <c r="B35" s="362"/>
      <c r="C35" s="363"/>
      <c r="D35" s="364">
        <v>17385</v>
      </c>
      <c r="E35" s="365"/>
      <c r="F35" s="364">
        <v>33132</v>
      </c>
      <c r="G35" s="365"/>
      <c r="H35" s="118"/>
      <c r="I35" s="118"/>
      <c r="J35" s="118"/>
      <c r="K35" s="118"/>
      <c r="L35" s="232" t="s">
        <v>160</v>
      </c>
      <c r="M35" s="233"/>
      <c r="N35" s="234">
        <v>2610</v>
      </c>
      <c r="O35" s="234">
        <v>483</v>
      </c>
      <c r="P35" s="234">
        <v>215</v>
      </c>
      <c r="Q35" s="234">
        <v>82</v>
      </c>
      <c r="R35" s="234">
        <v>23</v>
      </c>
      <c r="S35" s="234">
        <v>3</v>
      </c>
      <c r="T35" s="234">
        <v>2</v>
      </c>
      <c r="U35" s="234" t="s">
        <v>148</v>
      </c>
      <c r="V35" s="234" t="s">
        <v>148</v>
      </c>
      <c r="W35" s="235">
        <v>3418</v>
      </c>
      <c r="X35" s="119"/>
      <c r="Y35" s="128"/>
    </row>
    <row r="36" spans="1:25" ht="12" x14ac:dyDescent="0.2">
      <c r="A36" s="361" t="s">
        <v>108</v>
      </c>
      <c r="B36" s="362"/>
      <c r="C36" s="363"/>
      <c r="D36" s="364" t="s">
        <v>32</v>
      </c>
      <c r="E36" s="365"/>
      <c r="F36" s="364" t="s">
        <v>32</v>
      </c>
      <c r="G36" s="365"/>
      <c r="H36" s="118"/>
      <c r="I36" s="118"/>
      <c r="J36" s="118"/>
      <c r="K36" s="118"/>
      <c r="L36" s="444" t="s">
        <v>267</v>
      </c>
      <c r="M36" s="443"/>
      <c r="N36" s="239" t="s">
        <v>148</v>
      </c>
      <c r="O36" s="239" t="s">
        <v>148</v>
      </c>
      <c r="P36" s="239" t="s">
        <v>148</v>
      </c>
      <c r="Q36" s="239" t="s">
        <v>148</v>
      </c>
      <c r="R36" s="239" t="s">
        <v>148</v>
      </c>
      <c r="S36" s="239" t="s">
        <v>148</v>
      </c>
      <c r="T36" s="239" t="s">
        <v>148</v>
      </c>
      <c r="U36" s="239" t="s">
        <v>148</v>
      </c>
      <c r="V36" s="239" t="s">
        <v>148</v>
      </c>
      <c r="W36" s="239" t="s">
        <v>148</v>
      </c>
      <c r="X36" s="119"/>
      <c r="Y36" s="128"/>
    </row>
    <row r="37" spans="1:25" ht="12" x14ac:dyDescent="0.2">
      <c r="A37" s="297" t="s">
        <v>0</v>
      </c>
      <c r="B37" s="297"/>
      <c r="C37" s="297"/>
      <c r="D37" s="360">
        <v>2796622</v>
      </c>
      <c r="E37" s="360"/>
      <c r="F37" s="360">
        <v>5329604</v>
      </c>
      <c r="G37" s="360"/>
      <c r="H37" s="118"/>
      <c r="I37" s="118"/>
      <c r="J37" s="118"/>
      <c r="K37" s="118"/>
      <c r="L37" s="316" t="s">
        <v>0</v>
      </c>
      <c r="M37" s="359"/>
      <c r="N37" s="240">
        <f t="shared" ref="N37:W37" si="1">SUM(N24:N35)</f>
        <v>33893</v>
      </c>
      <c r="O37" s="240">
        <f t="shared" si="1"/>
        <v>5988</v>
      </c>
      <c r="P37" s="240">
        <f t="shared" si="1"/>
        <v>3640</v>
      </c>
      <c r="Q37" s="240">
        <f t="shared" si="1"/>
        <v>2060</v>
      </c>
      <c r="R37" s="240">
        <f t="shared" si="1"/>
        <v>474</v>
      </c>
      <c r="S37" s="240">
        <f t="shared" si="1"/>
        <v>180</v>
      </c>
      <c r="T37" s="240">
        <f t="shared" si="1"/>
        <v>36</v>
      </c>
      <c r="U37" s="240">
        <f t="shared" si="1"/>
        <v>14</v>
      </c>
      <c r="V37" s="240">
        <f t="shared" si="1"/>
        <v>20</v>
      </c>
      <c r="W37" s="240">
        <f t="shared" si="1"/>
        <v>46305</v>
      </c>
      <c r="X37" s="119"/>
      <c r="Y37" s="128"/>
    </row>
    <row r="38" spans="1:25" s="267" customFormat="1" ht="14.25" customHeight="1" x14ac:dyDescent="0.2">
      <c r="A38" s="267" t="s">
        <v>317</v>
      </c>
      <c r="B38" s="268"/>
      <c r="C38" s="268"/>
      <c r="D38" s="269"/>
      <c r="E38" s="269"/>
      <c r="F38" s="269"/>
      <c r="G38" s="269"/>
    </row>
    <row r="39" spans="1:25" s="267" customFormat="1" ht="11.25" customHeight="1" x14ac:dyDescent="0.2">
      <c r="A39" s="267" t="s">
        <v>290</v>
      </c>
      <c r="N39" s="270"/>
      <c r="O39" s="270"/>
      <c r="P39" s="270"/>
      <c r="Q39" s="270"/>
      <c r="R39" s="270"/>
      <c r="S39" s="270"/>
      <c r="T39" s="270"/>
      <c r="U39" s="270"/>
      <c r="V39" s="270"/>
      <c r="W39" s="270"/>
    </row>
    <row r="40" spans="1:25" x14ac:dyDescent="0.2"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</row>
    <row r="41" spans="1:25" x14ac:dyDescent="0.2">
      <c r="N41" s="36"/>
      <c r="O41" s="36"/>
      <c r="P41" s="36"/>
      <c r="Q41" s="36"/>
      <c r="R41" s="36"/>
      <c r="S41" s="36"/>
      <c r="T41" s="36"/>
      <c r="U41" s="36"/>
      <c r="V41" s="36"/>
      <c r="W41" s="33"/>
    </row>
    <row r="45" spans="1:25" x14ac:dyDescent="0.2">
      <c r="O45" s="37"/>
    </row>
  </sheetData>
  <mergeCells count="120">
    <mergeCell ref="L32:M32"/>
    <mergeCell ref="L37:M37"/>
    <mergeCell ref="F28:G28"/>
    <mergeCell ref="F29:G29"/>
    <mergeCell ref="F30:G30"/>
    <mergeCell ref="D36:E36"/>
    <mergeCell ref="F31:G31"/>
    <mergeCell ref="F32:G32"/>
    <mergeCell ref="F33:G33"/>
    <mergeCell ref="F34:G34"/>
    <mergeCell ref="F35:G35"/>
    <mergeCell ref="F36:G36"/>
    <mergeCell ref="L30:M30"/>
    <mergeCell ref="D30:E30"/>
    <mergeCell ref="D31:E31"/>
    <mergeCell ref="L33:M33"/>
    <mergeCell ref="D33:E33"/>
    <mergeCell ref="L36:M36"/>
    <mergeCell ref="F37:G37"/>
    <mergeCell ref="R20:R21"/>
    <mergeCell ref="S20:S21"/>
    <mergeCell ref="T20:T21"/>
    <mergeCell ref="U20:U21"/>
    <mergeCell ref="V20:V21"/>
    <mergeCell ref="W20:W21"/>
    <mergeCell ref="N20:N21"/>
    <mergeCell ref="A16:C17"/>
    <mergeCell ref="A18:C18"/>
    <mergeCell ref="A19:C19"/>
    <mergeCell ref="A20:C20"/>
    <mergeCell ref="D16:E17"/>
    <mergeCell ref="F16:G17"/>
    <mergeCell ref="D26:E26"/>
    <mergeCell ref="F25:G25"/>
    <mergeCell ref="F26:G26"/>
    <mergeCell ref="F27:G27"/>
    <mergeCell ref="O20:O21"/>
    <mergeCell ref="P20:P21"/>
    <mergeCell ref="Q20:Q21"/>
    <mergeCell ref="L25:M25"/>
    <mergeCell ref="L4:P6"/>
    <mergeCell ref="L20:M21"/>
    <mergeCell ref="L22:M22"/>
    <mergeCell ref="Q5:R6"/>
    <mergeCell ref="Q11:R12"/>
    <mergeCell ref="Q9:R10"/>
    <mergeCell ref="Q7:R8"/>
    <mergeCell ref="L7:P8"/>
    <mergeCell ref="F18:G18"/>
    <mergeCell ref="F19:G19"/>
    <mergeCell ref="F20:G20"/>
    <mergeCell ref="F21:G21"/>
    <mergeCell ref="F22:G22"/>
    <mergeCell ref="F23:G23"/>
    <mergeCell ref="L18:W18"/>
    <mergeCell ref="A14:G14"/>
    <mergeCell ref="F24:G24"/>
    <mergeCell ref="A24:C24"/>
    <mergeCell ref="D18:E18"/>
    <mergeCell ref="D19:E19"/>
    <mergeCell ref="D20:E20"/>
    <mergeCell ref="D21:E21"/>
    <mergeCell ref="D22:E22"/>
    <mergeCell ref="D23:E23"/>
    <mergeCell ref="D24:E24"/>
    <mergeCell ref="A1:K1"/>
    <mergeCell ref="E4:G4"/>
    <mergeCell ref="D5:D6"/>
    <mergeCell ref="G5:G6"/>
    <mergeCell ref="J5:J6"/>
    <mergeCell ref="A4:A6"/>
    <mergeCell ref="B4:D4"/>
    <mergeCell ref="H4:J4"/>
    <mergeCell ref="A2:J2"/>
    <mergeCell ref="L1:W1"/>
    <mergeCell ref="S5:T6"/>
    <mergeCell ref="S7:T8"/>
    <mergeCell ref="S9:T10"/>
    <mergeCell ref="S11:T12"/>
    <mergeCell ref="Q4:V4"/>
    <mergeCell ref="W4:Z4"/>
    <mergeCell ref="U5:V6"/>
    <mergeCell ref="W5:X6"/>
    <mergeCell ref="Y5:Z6"/>
    <mergeCell ref="U7:V8"/>
    <mergeCell ref="U11:V12"/>
    <mergeCell ref="W11:X12"/>
    <mergeCell ref="Y11:Z12"/>
    <mergeCell ref="W7:X8"/>
    <mergeCell ref="Y7:Z8"/>
    <mergeCell ref="L9:P10"/>
    <mergeCell ref="U9:V10"/>
    <mergeCell ref="W9:X10"/>
    <mergeCell ref="Y9:Z10"/>
    <mergeCell ref="L11:P12"/>
    <mergeCell ref="L2:Z2"/>
    <mergeCell ref="A37:C37"/>
    <mergeCell ref="D37:E37"/>
    <mergeCell ref="A21:C21"/>
    <mergeCell ref="A22:C22"/>
    <mergeCell ref="A23:C23"/>
    <mergeCell ref="A36:C36"/>
    <mergeCell ref="A34:C34"/>
    <mergeCell ref="A35:C35"/>
    <mergeCell ref="D34:E34"/>
    <mergeCell ref="D35:E35"/>
    <mergeCell ref="A27:C27"/>
    <mergeCell ref="A28:C28"/>
    <mergeCell ref="A29:C29"/>
    <mergeCell ref="A30:C30"/>
    <mergeCell ref="D27:E27"/>
    <mergeCell ref="D28:E28"/>
    <mergeCell ref="D29:E29"/>
    <mergeCell ref="A31:C31"/>
    <mergeCell ref="A32:C32"/>
    <mergeCell ref="A33:C33"/>
    <mergeCell ref="D32:E32"/>
    <mergeCell ref="A25:C25"/>
    <mergeCell ref="A26:C26"/>
    <mergeCell ref="D25:E25"/>
  </mergeCells>
  <phoneticPr fontId="7" type="noConversion"/>
  <pageMargins left="0.75" right="0.75" top="0.5" bottom="0.5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table2</vt:lpstr>
      <vt:lpstr>table3</vt:lpstr>
      <vt:lpstr>table 4</vt:lpstr>
      <vt:lpstr>table 5</vt:lpstr>
      <vt:lpstr>table 6</vt:lpstr>
      <vt:lpstr>table 7</vt:lpstr>
      <vt:lpstr>table 10</vt:lpstr>
      <vt:lpstr>'table 1'!Print_Area</vt:lpstr>
      <vt:lpstr>'table 10'!Print_Area</vt:lpstr>
      <vt:lpstr>'table 4'!Print_Area</vt:lpstr>
      <vt:lpstr>'table 5'!Print_Area</vt:lpstr>
      <vt:lpstr>'table 6'!Print_Area</vt:lpstr>
      <vt:lpstr>'table 7'!Print_Area</vt:lpstr>
      <vt:lpstr>table2!Print_Area</vt:lpstr>
      <vt:lpstr>table3!Print_Area</vt:lpstr>
    </vt:vector>
  </TitlesOfParts>
  <Company>INS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ASSECO</dc:creator>
  <cp:lastModifiedBy>Claudia Uruc</cp:lastModifiedBy>
  <cp:lastPrinted>2020-12-11T11:53:32Z</cp:lastPrinted>
  <dcterms:created xsi:type="dcterms:W3CDTF">2013-03-26T12:06:11Z</dcterms:created>
  <dcterms:modified xsi:type="dcterms:W3CDTF">2020-12-15T05:42:05Z</dcterms:modified>
</cp:coreProperties>
</file>